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та\Работа\Прайс Лист\2024\Июль\"/>
    </mc:Choice>
  </mc:AlternateContent>
  <xr:revisionPtr revIDLastSave="0" documentId="13_ncr:1_{6440CEA5-4EDA-4BDC-84F7-8AAA88560945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Прайс" sheetId="1" r:id="rId1"/>
    <sheet name="Компрессоры" sheetId="2" r:id="rId2"/>
    <sheet name="Ресиверы" sheetId="42" r:id="rId3"/>
    <sheet name="Пневматика" sheetId="29" r:id="rId4"/>
    <sheet name="Окраска" sheetId="39" r:id="rId5"/>
    <sheet name="Масло" sheetId="10" r:id="rId6"/>
    <sheet name="Ручной инстурмент Арсенал" sheetId="38" r:id="rId7"/>
    <sheet name="Атака" sheetId="5" r:id="rId8"/>
  </sheets>
  <definedNames>
    <definedName name="_xlnm._FilterDatabase" localSheetId="7" hidden="1">Атака!$A$10:$K$841</definedName>
    <definedName name="_xlnm._FilterDatabase" localSheetId="1" hidden="1">Компрессоры!$A$10:$P$122</definedName>
    <definedName name="_xlnm._FilterDatabase" localSheetId="5" hidden="1">Масло!$A$8:$J$8</definedName>
    <definedName name="_xlnm._FilterDatabase" localSheetId="4" hidden="1">Окраска!$A$8:$Y$450</definedName>
    <definedName name="_xlnm._FilterDatabase" localSheetId="3" hidden="1">Пневматика!$A$10:$Y$276</definedName>
    <definedName name="_xlnm._FilterDatabase" localSheetId="0" hidden="1">Прайс!$A$13:$J$1665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2" l="1"/>
  <c r="O42" i="2" s="1"/>
  <c r="I44" i="1"/>
  <c r="V265" i="29"/>
  <c r="I329" i="1"/>
  <c r="V146" i="39"/>
  <c r="X146" i="39" s="1"/>
  <c r="J778" i="1" s="1"/>
  <c r="V145" i="39"/>
  <c r="X145" i="39" s="1"/>
  <c r="J777" i="1" s="1"/>
  <c r="I777" i="1"/>
  <c r="I778" i="1"/>
  <c r="I795" i="1"/>
  <c r="V218" i="39"/>
  <c r="X218" i="39" s="1"/>
  <c r="J795" i="1" s="1"/>
  <c r="I796" i="1"/>
  <c r="J1649" i="1"/>
  <c r="J1648" i="1"/>
  <c r="J1647" i="1"/>
  <c r="J1195" i="1"/>
  <c r="J1035" i="1"/>
  <c r="J986" i="1"/>
  <c r="J829" i="1"/>
  <c r="J828" i="1"/>
  <c r="J827" i="1"/>
  <c r="J826" i="1"/>
  <c r="J825" i="1"/>
  <c r="J824" i="1"/>
  <c r="J823" i="1"/>
  <c r="J821" i="1"/>
  <c r="J820" i="1"/>
  <c r="J819" i="1"/>
  <c r="J818" i="1"/>
  <c r="J816" i="1"/>
  <c r="J815" i="1"/>
  <c r="J814" i="1"/>
  <c r="J813" i="1"/>
  <c r="J812" i="1"/>
  <c r="J811" i="1"/>
  <c r="J810" i="1"/>
  <c r="J809" i="1"/>
  <c r="J808" i="1"/>
  <c r="J807" i="1"/>
  <c r="J806" i="1"/>
  <c r="J773" i="1"/>
  <c r="J373" i="1"/>
  <c r="J372" i="1"/>
  <c r="J371" i="1"/>
  <c r="J277" i="1"/>
  <c r="J259" i="1"/>
  <c r="J135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3" i="1"/>
  <c r="I1192" i="1"/>
  <c r="I1191" i="1"/>
  <c r="I1190" i="1"/>
  <c r="I1189" i="1"/>
  <c r="I1188" i="1"/>
  <c r="I1187" i="1"/>
  <c r="I1186" i="1"/>
  <c r="I1185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7" i="1"/>
  <c r="I996" i="1"/>
  <c r="I995" i="1"/>
  <c r="I994" i="1"/>
  <c r="I993" i="1"/>
  <c r="I992" i="1"/>
  <c r="I991" i="1"/>
  <c r="I990" i="1"/>
  <c r="I989" i="1"/>
  <c r="I988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0" i="1"/>
  <c r="I889" i="1"/>
  <c r="I887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29" i="1"/>
  <c r="I828" i="1"/>
  <c r="I827" i="1"/>
  <c r="I826" i="1"/>
  <c r="I825" i="1"/>
  <c r="I824" i="1"/>
  <c r="I823" i="1"/>
  <c r="I821" i="1"/>
  <c r="I820" i="1"/>
  <c r="I819" i="1"/>
  <c r="I818" i="1"/>
  <c r="I816" i="1"/>
  <c r="I815" i="1"/>
  <c r="I814" i="1"/>
  <c r="I813" i="1"/>
  <c r="I812" i="1"/>
  <c r="I811" i="1"/>
  <c r="I810" i="1"/>
  <c r="I809" i="1"/>
  <c r="I808" i="1"/>
  <c r="I807" i="1"/>
  <c r="I806" i="1"/>
  <c r="I803" i="1"/>
  <c r="I802" i="1"/>
  <c r="I801" i="1"/>
  <c r="I800" i="1"/>
  <c r="I799" i="1"/>
  <c r="I798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39" i="1"/>
  <c r="I338" i="1"/>
  <c r="I337" i="1"/>
  <c r="I336" i="1"/>
  <c r="I335" i="1"/>
  <c r="I334" i="1"/>
  <c r="I333" i="1"/>
  <c r="I332" i="1"/>
  <c r="I331" i="1"/>
  <c r="I330" i="1"/>
  <c r="I327" i="1"/>
  <c r="I326" i="1"/>
  <c r="I325" i="1"/>
  <c r="I324" i="1"/>
  <c r="I323" i="1"/>
  <c r="I322" i="1"/>
  <c r="I321" i="1"/>
  <c r="I320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7" i="1"/>
  <c r="I86" i="1"/>
  <c r="I85" i="1"/>
  <c r="I84" i="1"/>
  <c r="I82" i="1"/>
  <c r="I81" i="1"/>
  <c r="I80" i="1"/>
  <c r="I79" i="1"/>
  <c r="I78" i="1"/>
  <c r="I77" i="1"/>
  <c r="I75" i="1"/>
  <c r="I74" i="1"/>
  <c r="I73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2" i="1"/>
  <c r="I41" i="1"/>
  <c r="I40" i="1"/>
  <c r="I39" i="1"/>
  <c r="I38" i="1"/>
  <c r="I37" i="1"/>
  <c r="I36" i="1"/>
  <c r="I35" i="1"/>
  <c r="I34" i="1"/>
  <c r="I32" i="1"/>
  <c r="I30" i="1"/>
  <c r="I29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V219" i="39" l="1"/>
  <c r="X219" i="39" s="1"/>
  <c r="J796" i="1" s="1"/>
  <c r="I24" i="42"/>
  <c r="J24" i="42"/>
  <c r="V17" i="29" l="1"/>
  <c r="X17" i="29" s="1"/>
  <c r="J325" i="1" s="1"/>
  <c r="V18" i="29"/>
  <c r="X18" i="29" s="1"/>
  <c r="J326" i="1" s="1"/>
  <c r="V19" i="29"/>
  <c r="X19" i="29" s="1"/>
  <c r="J327" i="1" s="1"/>
  <c r="M69" i="2" l="1"/>
  <c r="O69" i="2" s="1"/>
  <c r="J71" i="1" s="1"/>
  <c r="V234" i="29" l="1"/>
  <c r="X263" i="29"/>
  <c r="J370" i="1" s="1"/>
  <c r="I23" i="42" l="1"/>
  <c r="M36" i="2" l="1"/>
  <c r="O36" i="2" s="1"/>
  <c r="J36" i="1" s="1"/>
  <c r="M35" i="2"/>
  <c r="O35" i="2" s="1"/>
  <c r="J35" i="1" s="1"/>
  <c r="M26" i="2"/>
  <c r="O26" i="2" s="1"/>
  <c r="J29" i="1" s="1"/>
  <c r="X276" i="29" l="1"/>
  <c r="J331" i="1" s="1"/>
  <c r="I15" i="42" l="1"/>
  <c r="M19" i="2" l="1"/>
  <c r="O19" i="2" s="1"/>
  <c r="J20" i="1" s="1"/>
  <c r="M20" i="2"/>
  <c r="O20" i="2" s="1"/>
  <c r="J21" i="1" s="1"/>
  <c r="I22" i="42"/>
  <c r="M18" i="2" l="1"/>
  <c r="O18" i="2" s="1"/>
  <c r="J23" i="1" s="1"/>
  <c r="M27" i="2"/>
  <c r="O27" i="2" s="1"/>
  <c r="J30" i="1" s="1"/>
  <c r="M24" i="2"/>
  <c r="O24" i="2" s="1"/>
  <c r="J27" i="1" s="1"/>
  <c r="M17" i="2"/>
  <c r="O17" i="2" s="1"/>
  <c r="J22" i="1" s="1"/>
  <c r="I17" i="42" l="1"/>
  <c r="I18" i="42"/>
  <c r="I21" i="42"/>
  <c r="I20" i="42"/>
  <c r="I19" i="42"/>
  <c r="I16" i="42"/>
  <c r="M16" i="2" l="1"/>
  <c r="O16" i="2" s="1"/>
  <c r="J19" i="1" s="1"/>
  <c r="M15" i="2" l="1"/>
  <c r="O15" i="2" s="1"/>
  <c r="J18" i="1" s="1"/>
  <c r="M13" i="2" l="1"/>
  <c r="O13" i="2" s="1"/>
  <c r="J16" i="1" s="1"/>
  <c r="M12" i="2"/>
  <c r="O12" i="2" s="1"/>
  <c r="J15" i="1" s="1"/>
  <c r="X269" i="29" l="1"/>
  <c r="J337" i="1" s="1"/>
  <c r="M29" i="2"/>
  <c r="O29" i="2" s="1"/>
  <c r="J32" i="1" s="1"/>
  <c r="M14" i="2" l="1"/>
  <c r="O14" i="2" s="1"/>
  <c r="J17" i="1" s="1"/>
  <c r="X191" i="29" l="1"/>
  <c r="J313" i="1" s="1"/>
  <c r="X210" i="29"/>
  <c r="J317" i="1" s="1"/>
  <c r="M22" i="2" l="1"/>
  <c r="O22" i="2" s="1"/>
  <c r="J25" i="1" s="1"/>
  <c r="M23" i="2"/>
  <c r="O23" i="2" s="1"/>
  <c r="J26" i="1" s="1"/>
  <c r="M11" i="2" l="1"/>
  <c r="O11" i="2" s="1"/>
  <c r="J14" i="1" s="1"/>
  <c r="G20" i="38"/>
  <c r="I20" i="38" s="1"/>
  <c r="J23" i="42"/>
  <c r="V58" i="29"/>
  <c r="X58" i="29" s="1"/>
  <c r="J131" i="1" s="1"/>
  <c r="V56" i="29"/>
  <c r="X56" i="29" s="1"/>
  <c r="J129" i="1" s="1"/>
  <c r="V57" i="29"/>
  <c r="X57" i="29" s="1"/>
  <c r="J130" i="1" s="1"/>
  <c r="H14" i="10"/>
  <c r="J14" i="10" s="1"/>
  <c r="J803" i="1" s="1"/>
  <c r="V107" i="29"/>
  <c r="X107" i="29" s="1"/>
  <c r="J127" i="1" s="1"/>
  <c r="V138" i="29"/>
  <c r="X138" i="29" s="1"/>
  <c r="J128" i="1" s="1"/>
  <c r="V14" i="39"/>
  <c r="X14" i="39" s="1"/>
  <c r="J757" i="1" s="1"/>
  <c r="V59" i="29"/>
  <c r="X59" i="29" s="1"/>
  <c r="J132" i="1" s="1"/>
  <c r="V173" i="29"/>
  <c r="X173" i="29" s="1"/>
  <c r="J133" i="1" s="1"/>
  <c r="V174" i="29"/>
  <c r="X174" i="29" s="1"/>
  <c r="J134" i="1" s="1"/>
  <c r="V176" i="29"/>
  <c r="G14" i="38"/>
  <c r="I14" i="38" s="1"/>
  <c r="G11" i="38"/>
  <c r="I11" i="38" s="1"/>
  <c r="J22" i="42"/>
  <c r="V16" i="29"/>
  <c r="X16" i="29" s="1"/>
  <c r="J324" i="1" s="1"/>
  <c r="V15" i="29"/>
  <c r="X15" i="29" s="1"/>
  <c r="J323" i="1" s="1"/>
  <c r="V214" i="39"/>
  <c r="X214" i="39" s="1"/>
  <c r="J791" i="1" s="1"/>
  <c r="V209" i="39"/>
  <c r="X209" i="39" s="1"/>
  <c r="J786" i="1" s="1"/>
  <c r="V210" i="39"/>
  <c r="X210" i="39" s="1"/>
  <c r="J787" i="1" s="1"/>
  <c r="V212" i="39"/>
  <c r="X212" i="39" s="1"/>
  <c r="J789" i="1" s="1"/>
  <c r="V217" i="39"/>
  <c r="X217" i="39" s="1"/>
  <c r="J794" i="1" s="1"/>
  <c r="V216" i="39"/>
  <c r="X216" i="39" s="1"/>
  <c r="J793" i="1" s="1"/>
  <c r="V211" i="39"/>
  <c r="X211" i="39" s="1"/>
  <c r="J788" i="1" s="1"/>
  <c r="V213" i="39"/>
  <c r="X213" i="39" s="1"/>
  <c r="J790" i="1" s="1"/>
  <c r="V215" i="39"/>
  <c r="X215" i="39" s="1"/>
  <c r="J792" i="1" s="1"/>
  <c r="J20" i="42"/>
  <c r="J15" i="42"/>
  <c r="J18" i="42"/>
  <c r="J16" i="42"/>
  <c r="J21" i="42"/>
  <c r="J19" i="42"/>
  <c r="J17" i="42"/>
  <c r="G13" i="38"/>
  <c r="I13" i="38" s="1"/>
  <c r="V178" i="29"/>
  <c r="V266" i="29"/>
  <c r="X265" i="29" s="1"/>
  <c r="J329" i="1" s="1"/>
  <c r="V271" i="29"/>
  <c r="V211" i="29"/>
  <c r="V235" i="29"/>
  <c r="X234" i="29" s="1"/>
  <c r="J341" i="1" s="1"/>
  <c r="V230" i="29"/>
  <c r="V192" i="29"/>
  <c r="M37" i="2"/>
  <c r="O37" i="2" s="1"/>
  <c r="J39" i="1" s="1"/>
  <c r="G16" i="38"/>
  <c r="I16" i="38" s="1"/>
  <c r="I837" i="5"/>
  <c r="K837" i="5" s="1"/>
  <c r="J1661" i="1" s="1"/>
  <c r="I829" i="5"/>
  <c r="K829" i="5" s="1"/>
  <c r="J1653" i="1" s="1"/>
  <c r="I841" i="5"/>
  <c r="K841" i="5" s="1"/>
  <c r="J1665" i="1" s="1"/>
  <c r="I830" i="5"/>
  <c r="K830" i="5" s="1"/>
  <c r="J1654" i="1" s="1"/>
  <c r="I832" i="5"/>
  <c r="K832" i="5" s="1"/>
  <c r="J1656" i="1" s="1"/>
  <c r="I834" i="5"/>
  <c r="K834" i="5" s="1"/>
  <c r="J1658" i="1" s="1"/>
  <c r="I833" i="5"/>
  <c r="K833" i="5" s="1"/>
  <c r="J1657" i="1" s="1"/>
  <c r="I836" i="5"/>
  <c r="K836" i="5" s="1"/>
  <c r="J1660" i="1" s="1"/>
  <c r="I840" i="5"/>
  <c r="K840" i="5" s="1"/>
  <c r="J1664" i="1" s="1"/>
  <c r="I835" i="5"/>
  <c r="K835" i="5" s="1"/>
  <c r="J1659" i="1" s="1"/>
  <c r="I839" i="5"/>
  <c r="K839" i="5" s="1"/>
  <c r="J1663" i="1" s="1"/>
  <c r="I838" i="5"/>
  <c r="K838" i="5" s="1"/>
  <c r="J1662" i="1" s="1"/>
  <c r="I831" i="5"/>
  <c r="K831" i="5" s="1"/>
  <c r="J1655" i="1" s="1"/>
  <c r="I827" i="5"/>
  <c r="K827" i="5" s="1"/>
  <c r="J1651" i="1" s="1"/>
  <c r="I828" i="5"/>
  <c r="K828" i="5" s="1"/>
  <c r="J1652" i="1" s="1"/>
  <c r="V276" i="29"/>
  <c r="X275" i="29" s="1"/>
  <c r="J332" i="1" s="1"/>
  <c r="V21" i="29"/>
  <c r="X21" i="29" s="1"/>
  <c r="J126" i="1" s="1"/>
  <c r="I558" i="5"/>
  <c r="K558" i="5" s="1"/>
  <c r="J1386" i="1" s="1"/>
  <c r="I559" i="5"/>
  <c r="K559" i="5" s="1"/>
  <c r="J1387" i="1" s="1"/>
  <c r="V14" i="29"/>
  <c r="X14" i="29" s="1"/>
  <c r="J322" i="1" s="1"/>
  <c r="M99" i="2"/>
  <c r="O99" i="2" s="1"/>
  <c r="J101" i="1" s="1"/>
  <c r="M97" i="2"/>
  <c r="O97" i="2" s="1"/>
  <c r="J99" i="1" s="1"/>
  <c r="M100" i="2"/>
  <c r="O100" i="2" s="1"/>
  <c r="J102" i="1" s="1"/>
  <c r="M98" i="2"/>
  <c r="O98" i="2" s="1"/>
  <c r="J100" i="1" s="1"/>
  <c r="M96" i="2"/>
  <c r="O96" i="2" s="1"/>
  <c r="J98" i="1" s="1"/>
  <c r="G33" i="38"/>
  <c r="I33" i="38" s="1"/>
  <c r="G25" i="38"/>
  <c r="I25" i="38" s="1"/>
  <c r="G30" i="38"/>
  <c r="I30" i="38" s="1"/>
  <c r="G22" i="38"/>
  <c r="I22" i="38" s="1"/>
  <c r="G31" i="38"/>
  <c r="I31" i="38" s="1"/>
  <c r="G24" i="38"/>
  <c r="I24" i="38" s="1"/>
  <c r="G32" i="38"/>
  <c r="I32" i="38" s="1"/>
  <c r="G23" i="38"/>
  <c r="I23" i="38" s="1"/>
  <c r="G28" i="38"/>
  <c r="I28" i="38" s="1"/>
  <c r="G29" i="38"/>
  <c r="I29" i="38" s="1"/>
  <c r="G27" i="38"/>
  <c r="I27" i="38" s="1"/>
  <c r="M85" i="2"/>
  <c r="O85" i="2" s="1"/>
  <c r="J86" i="1" s="1"/>
  <c r="V263" i="29"/>
  <c r="X262" i="29" s="1"/>
  <c r="J369" i="1" s="1"/>
  <c r="V450" i="39"/>
  <c r="X450" i="39" s="1"/>
  <c r="J755" i="1" s="1"/>
  <c r="V439" i="39"/>
  <c r="X439" i="39" s="1"/>
  <c r="J744" i="1" s="1"/>
  <c r="V436" i="39"/>
  <c r="X436" i="39" s="1"/>
  <c r="J741" i="1" s="1"/>
  <c r="V434" i="39"/>
  <c r="X434" i="39" s="1"/>
  <c r="J739" i="1" s="1"/>
  <c r="V435" i="39"/>
  <c r="X435" i="39" s="1"/>
  <c r="J740" i="1" s="1"/>
  <c r="V441" i="39"/>
  <c r="X441" i="39" s="1"/>
  <c r="J746" i="1" s="1"/>
  <c r="V448" i="39"/>
  <c r="X448" i="39" s="1"/>
  <c r="J753" i="1" s="1"/>
  <c r="V430" i="39"/>
  <c r="X430" i="39" s="1"/>
  <c r="J735" i="1" s="1"/>
  <c r="V431" i="39"/>
  <c r="X431" i="39" s="1"/>
  <c r="J736" i="1" s="1"/>
  <c r="V445" i="39"/>
  <c r="X445" i="39" s="1"/>
  <c r="J750" i="1" s="1"/>
  <c r="V442" i="39"/>
  <c r="X442" i="39" s="1"/>
  <c r="J747" i="1" s="1"/>
  <c r="V432" i="39"/>
  <c r="X432" i="39" s="1"/>
  <c r="J737" i="1" s="1"/>
  <c r="V437" i="39"/>
  <c r="X437" i="39" s="1"/>
  <c r="J742" i="1" s="1"/>
  <c r="V438" i="39"/>
  <c r="X438" i="39" s="1"/>
  <c r="J743" i="1" s="1"/>
  <c r="V444" i="39"/>
  <c r="X444" i="39" s="1"/>
  <c r="J749" i="1" s="1"/>
  <c r="V428" i="39"/>
  <c r="X428" i="39" s="1"/>
  <c r="J733" i="1" s="1"/>
  <c r="V427" i="39"/>
  <c r="X427" i="39" s="1"/>
  <c r="J732" i="1" s="1"/>
  <c r="V449" i="39"/>
  <c r="X449" i="39" s="1"/>
  <c r="J754" i="1" s="1"/>
  <c r="V433" i="39"/>
  <c r="X433" i="39" s="1"/>
  <c r="J738" i="1" s="1"/>
  <c r="V443" i="39"/>
  <c r="X443" i="39" s="1"/>
  <c r="J748" i="1" s="1"/>
  <c r="V440" i="39"/>
  <c r="X440" i="39" s="1"/>
  <c r="J745" i="1" s="1"/>
  <c r="V446" i="39"/>
  <c r="X446" i="39" s="1"/>
  <c r="J751" i="1" s="1"/>
  <c r="V447" i="39"/>
  <c r="X447" i="39" s="1"/>
  <c r="J752" i="1" s="1"/>
  <c r="V429" i="39"/>
  <c r="X429" i="39" s="1"/>
  <c r="J734" i="1" s="1"/>
  <c r="V13" i="29"/>
  <c r="X13" i="29" s="1"/>
  <c r="J321" i="1" s="1"/>
  <c r="V12" i="29"/>
  <c r="X12" i="29" s="1"/>
  <c r="J320" i="1" s="1"/>
  <c r="V108" i="29"/>
  <c r="X108" i="29" s="1"/>
  <c r="J136" i="1" s="1"/>
  <c r="V109" i="29"/>
  <c r="X109" i="29" s="1"/>
  <c r="J137" i="1" s="1"/>
  <c r="M111" i="2"/>
  <c r="O111" i="2" s="1"/>
  <c r="J113" i="1" s="1"/>
  <c r="M120" i="2"/>
  <c r="O120" i="2" s="1"/>
  <c r="J122" i="1" s="1"/>
  <c r="M112" i="2"/>
  <c r="O112" i="2" s="1"/>
  <c r="J114" i="1" s="1"/>
  <c r="M122" i="2"/>
  <c r="O122" i="2" s="1"/>
  <c r="J124" i="1" s="1"/>
  <c r="M119" i="2"/>
  <c r="O119" i="2" s="1"/>
  <c r="J121" i="1" s="1"/>
  <c r="M107" i="2"/>
  <c r="O107" i="2" s="1"/>
  <c r="J109" i="1" s="1"/>
  <c r="M104" i="2"/>
  <c r="O104" i="2" s="1"/>
  <c r="J106" i="1" s="1"/>
  <c r="M105" i="2"/>
  <c r="O105" i="2" s="1"/>
  <c r="J107" i="1" s="1"/>
  <c r="M116" i="2"/>
  <c r="O116" i="2" s="1"/>
  <c r="J118" i="1" s="1"/>
  <c r="M108" i="2"/>
  <c r="O108" i="2" s="1"/>
  <c r="J110" i="1" s="1"/>
  <c r="M106" i="2"/>
  <c r="O106" i="2" s="1"/>
  <c r="J108" i="1" s="1"/>
  <c r="M103" i="2"/>
  <c r="O103" i="2" s="1"/>
  <c r="J105" i="1" s="1"/>
  <c r="M117" i="2"/>
  <c r="O117" i="2" s="1"/>
  <c r="J119" i="1" s="1"/>
  <c r="M113" i="2"/>
  <c r="O113" i="2" s="1"/>
  <c r="J115" i="1" s="1"/>
  <c r="M121" i="2"/>
  <c r="O121" i="2" s="1"/>
  <c r="J123" i="1" s="1"/>
  <c r="M114" i="2"/>
  <c r="O114" i="2" s="1"/>
  <c r="J116" i="1" s="1"/>
  <c r="M80" i="2"/>
  <c r="O80" i="2" s="1"/>
  <c r="J82" i="1" s="1"/>
  <c r="M109" i="2"/>
  <c r="O109" i="2" s="1"/>
  <c r="J111" i="1" s="1"/>
  <c r="M115" i="2"/>
  <c r="O115" i="2" s="1"/>
  <c r="J117" i="1" s="1"/>
  <c r="M118" i="2"/>
  <c r="O118" i="2" s="1"/>
  <c r="J120" i="1" s="1"/>
  <c r="M110" i="2"/>
  <c r="O110" i="2" s="1"/>
  <c r="J112" i="1" s="1"/>
  <c r="V61" i="39"/>
  <c r="X61" i="39" s="1"/>
  <c r="J217" i="1" s="1"/>
  <c r="V122" i="39"/>
  <c r="X122" i="39" s="1"/>
  <c r="J408" i="1" s="1"/>
  <c r="V67" i="39"/>
  <c r="X67" i="39" s="1"/>
  <c r="J426" i="1" s="1"/>
  <c r="V60" i="39"/>
  <c r="X60" i="39" s="1"/>
  <c r="J198" i="1" s="1"/>
  <c r="V99" i="39"/>
  <c r="X99" i="39" s="1"/>
  <c r="J392" i="1" s="1"/>
  <c r="V123" i="39"/>
  <c r="X123" i="39" s="1"/>
  <c r="J409" i="1" s="1"/>
  <c r="V66" i="39"/>
  <c r="X66" i="39" s="1"/>
  <c r="J425" i="1" s="1"/>
  <c r="V336" i="39"/>
  <c r="X336" i="39" s="1"/>
  <c r="J455" i="1" s="1"/>
  <c r="V353" i="39"/>
  <c r="X353" i="39" s="1"/>
  <c r="J472" i="1" s="1"/>
  <c r="V226" i="39"/>
  <c r="X226" i="39" s="1"/>
  <c r="J491" i="1" s="1"/>
  <c r="V248" i="39"/>
  <c r="X248" i="39" s="1"/>
  <c r="J511" i="1" s="1"/>
  <c r="V262" i="39"/>
  <c r="X262" i="39" s="1"/>
  <c r="J524" i="1" s="1"/>
  <c r="V277" i="39"/>
  <c r="X277" i="39" s="1"/>
  <c r="J541" i="1" s="1"/>
  <c r="V295" i="39"/>
  <c r="X295" i="39" s="1"/>
  <c r="J559" i="1" s="1"/>
  <c r="V307" i="39"/>
  <c r="X307" i="39" s="1"/>
  <c r="J571" i="1" s="1"/>
  <c r="V326" i="39"/>
  <c r="X326" i="39" s="1"/>
  <c r="J588" i="1" s="1"/>
  <c r="V399" i="39"/>
  <c r="X399" i="39" s="1"/>
  <c r="J608" i="1" s="1"/>
  <c r="V373" i="39"/>
  <c r="X373" i="39" s="1"/>
  <c r="J631" i="1" s="1"/>
  <c r="V15" i="39"/>
  <c r="X15" i="39" s="1"/>
  <c r="J653" i="1" s="1"/>
  <c r="V155" i="39"/>
  <c r="X155" i="39" s="1"/>
  <c r="J672" i="1" s="1"/>
  <c r="V165" i="39"/>
  <c r="X165" i="39" s="1"/>
  <c r="J689" i="1" s="1"/>
  <c r="V201" i="39"/>
  <c r="X201" i="39" s="1"/>
  <c r="J711" i="1" s="1"/>
  <c r="V106" i="39"/>
  <c r="X106" i="39" s="1"/>
  <c r="J727" i="1" s="1"/>
  <c r="G17" i="38"/>
  <c r="I17" i="38" s="1"/>
  <c r="V339" i="39"/>
  <c r="X339" i="39" s="1"/>
  <c r="J458" i="1" s="1"/>
  <c r="V228" i="39"/>
  <c r="X228" i="39" s="1"/>
  <c r="J493" i="1" s="1"/>
  <c r="V250" i="39"/>
  <c r="X250" i="39" s="1"/>
  <c r="J513" i="1" s="1"/>
  <c r="V293" i="39"/>
  <c r="X293" i="39" s="1"/>
  <c r="J557" i="1" s="1"/>
  <c r="V315" i="39"/>
  <c r="X315" i="39" s="1"/>
  <c r="J579" i="1" s="1"/>
  <c r="V405" i="39"/>
  <c r="X405" i="39" s="1"/>
  <c r="J602" i="1" s="1"/>
  <c r="V374" i="39"/>
  <c r="X374" i="39" s="1"/>
  <c r="J632" i="1" s="1"/>
  <c r="V147" i="39"/>
  <c r="X147" i="39" s="1"/>
  <c r="J668" i="1" s="1"/>
  <c r="V191" i="39"/>
  <c r="X191" i="39" s="1"/>
  <c r="J698" i="1" s="1"/>
  <c r="V421" i="39"/>
  <c r="X421" i="39" s="1"/>
  <c r="J722" i="1" s="1"/>
  <c r="V126" i="39"/>
  <c r="X126" i="39" s="1"/>
  <c r="J377" i="1" s="1"/>
  <c r="V88" i="39"/>
  <c r="X88" i="39" s="1"/>
  <c r="J382" i="1" s="1"/>
  <c r="V96" i="39"/>
  <c r="X96" i="39" s="1"/>
  <c r="J389" i="1" s="1"/>
  <c r="V120" i="39"/>
  <c r="X120" i="39" s="1"/>
  <c r="J406" i="1" s="1"/>
  <c r="V105" i="39"/>
  <c r="X105" i="39" s="1"/>
  <c r="J423" i="1" s="1"/>
  <c r="V39" i="39"/>
  <c r="X39" i="39" s="1"/>
  <c r="J434" i="1" s="1"/>
  <c r="V55" i="39"/>
  <c r="X55" i="39" s="1"/>
  <c r="J443" i="1" s="1"/>
  <c r="V333" i="39"/>
  <c r="X333" i="39" s="1"/>
  <c r="J452" i="1" s="1"/>
  <c r="V342" i="39"/>
  <c r="X342" i="39" s="1"/>
  <c r="J461" i="1" s="1"/>
  <c r="V350" i="39"/>
  <c r="X350" i="39" s="1"/>
  <c r="J469" i="1" s="1"/>
  <c r="V357" i="39"/>
  <c r="X357" i="39" s="1"/>
  <c r="J476" i="1" s="1"/>
  <c r="V361" i="39"/>
  <c r="X361" i="39" s="1"/>
  <c r="J485" i="1" s="1"/>
  <c r="V227" i="39"/>
  <c r="X227" i="39" s="1"/>
  <c r="J492" i="1" s="1"/>
  <c r="V237" i="39"/>
  <c r="X237" i="39" s="1"/>
  <c r="J500" i="1" s="1"/>
  <c r="V247" i="39"/>
  <c r="X247" i="39" s="1"/>
  <c r="J510" i="1" s="1"/>
  <c r="V257" i="39"/>
  <c r="X257" i="39" s="1"/>
  <c r="J519" i="1" s="1"/>
  <c r="V264" i="39"/>
  <c r="X264" i="39" s="1"/>
  <c r="J525" i="1" s="1"/>
  <c r="V270" i="39"/>
  <c r="X270" i="39" s="1"/>
  <c r="J533" i="1" s="1"/>
  <c r="V278" i="39"/>
  <c r="X278" i="39" s="1"/>
  <c r="J542" i="1" s="1"/>
  <c r="V288" i="39"/>
  <c r="X288" i="39" s="1"/>
  <c r="J552" i="1" s="1"/>
  <c r="V296" i="39"/>
  <c r="X296" i="39" s="1"/>
  <c r="J560" i="1" s="1"/>
  <c r="V305" i="39"/>
  <c r="X305" i="39" s="1"/>
  <c r="J569" i="1" s="1"/>
  <c r="V314" i="39"/>
  <c r="X314" i="39" s="1"/>
  <c r="J578" i="1" s="1"/>
  <c r="V325" i="39"/>
  <c r="X325" i="39" s="1"/>
  <c r="J587" i="1" s="1"/>
  <c r="V395" i="39"/>
  <c r="X395" i="39" s="1"/>
  <c r="J594" i="1" s="1"/>
  <c r="V408" i="39"/>
  <c r="X408" i="39" s="1"/>
  <c r="J605" i="1" s="1"/>
  <c r="V411" i="39"/>
  <c r="X411" i="39" s="1"/>
  <c r="J613" i="1" s="1"/>
  <c r="V391" i="39"/>
  <c r="X391" i="39" s="1"/>
  <c r="J620" i="1" s="1"/>
  <c r="V369" i="39"/>
  <c r="X369" i="39" s="1"/>
  <c r="J627" i="1" s="1"/>
  <c r="V379" i="39"/>
  <c r="X379" i="39" s="1"/>
  <c r="J637" i="1" s="1"/>
  <c r="V263" i="39"/>
  <c r="X263" i="39" s="1"/>
  <c r="J645" i="1" s="1"/>
  <c r="V139" i="39"/>
  <c r="X139" i="39" s="1"/>
  <c r="J651" i="1" s="1"/>
  <c r="V16" i="39"/>
  <c r="X16" i="39" s="1"/>
  <c r="J658" i="1" s="1"/>
  <c r="V32" i="39"/>
  <c r="X32" i="39" s="1"/>
  <c r="J662" i="1" s="1"/>
  <c r="V148" i="39"/>
  <c r="X148" i="39" s="1"/>
  <c r="J669" i="1" s="1"/>
  <c r="V130" i="39"/>
  <c r="X130" i="39" s="1"/>
  <c r="J676" i="1" s="1"/>
  <c r="V110" i="39"/>
  <c r="X110" i="39" s="1"/>
  <c r="J682" i="1" s="1"/>
  <c r="V162" i="39"/>
  <c r="X162" i="39" s="1"/>
  <c r="J690" i="1" s="1"/>
  <c r="V190" i="39"/>
  <c r="X190" i="39" s="1"/>
  <c r="J697" i="1" s="1"/>
  <c r="V197" i="39"/>
  <c r="X197" i="39" s="1"/>
  <c r="J703" i="1" s="1"/>
  <c r="V202" i="39"/>
  <c r="X202" i="39" s="1"/>
  <c r="J712" i="1" s="1"/>
  <c r="V206" i="39"/>
  <c r="X206" i="39" s="1"/>
  <c r="J720" i="1" s="1"/>
  <c r="V193" i="39"/>
  <c r="X193" i="39" s="1"/>
  <c r="J729" i="1" s="1"/>
  <c r="V101" i="39"/>
  <c r="X101" i="39" s="1"/>
  <c r="J386" i="1" s="1"/>
  <c r="V116" i="39"/>
  <c r="X116" i="39" s="1"/>
  <c r="J402" i="1" s="1"/>
  <c r="V80" i="39"/>
  <c r="X80" i="39" s="1"/>
  <c r="J415" i="1" s="1"/>
  <c r="V69" i="39"/>
  <c r="X69" i="39" s="1"/>
  <c r="J428" i="1" s="1"/>
  <c r="V43" i="39"/>
  <c r="X43" i="39" s="1"/>
  <c r="J439" i="1" s="1"/>
  <c r="V337" i="39"/>
  <c r="X337" i="39" s="1"/>
  <c r="J456" i="1" s="1"/>
  <c r="V359" i="39"/>
  <c r="X359" i="39" s="1"/>
  <c r="J483" i="1" s="1"/>
  <c r="V244" i="39"/>
  <c r="X244" i="39" s="1"/>
  <c r="J507" i="1" s="1"/>
  <c r="V271" i="39"/>
  <c r="X271" i="39" s="1"/>
  <c r="J534" i="1" s="1"/>
  <c r="V291" i="39"/>
  <c r="X291" i="39" s="1"/>
  <c r="J555" i="1" s="1"/>
  <c r="V316" i="39"/>
  <c r="X316" i="39" s="1"/>
  <c r="J592" i="1" s="1"/>
  <c r="V417" i="39"/>
  <c r="X417" i="39" s="1"/>
  <c r="J612" i="1" s="1"/>
  <c r="V376" i="39"/>
  <c r="X376" i="39" s="1"/>
  <c r="J634" i="1" s="1"/>
  <c r="V160" i="39"/>
  <c r="X160" i="39" s="1"/>
  <c r="J687" i="1" s="1"/>
  <c r="V208" i="39"/>
  <c r="X208" i="39" s="1"/>
  <c r="J721" i="1" s="1"/>
  <c r="G19" i="38"/>
  <c r="I19" i="38" s="1"/>
  <c r="V134" i="39"/>
  <c r="X134" i="39" s="1"/>
  <c r="V72" i="39"/>
  <c r="X72" i="39" s="1"/>
  <c r="J768" i="1" s="1"/>
  <c r="V97" i="39"/>
  <c r="X97" i="39" s="1"/>
  <c r="J390" i="1" s="1"/>
  <c r="V76" i="39"/>
  <c r="X76" i="39" s="1"/>
  <c r="J411" i="1" s="1"/>
  <c r="V41" i="39"/>
  <c r="X41" i="39" s="1"/>
  <c r="J437" i="1" s="1"/>
  <c r="V124" i="39"/>
  <c r="X124" i="39" s="1"/>
  <c r="J379" i="1" s="1"/>
  <c r="V93" i="39"/>
  <c r="X93" i="39" s="1"/>
  <c r="J395" i="1" s="1"/>
  <c r="V78" i="39"/>
  <c r="X78" i="39" s="1"/>
  <c r="J413" i="1" s="1"/>
  <c r="V40" i="39"/>
  <c r="X40" i="39" s="1"/>
  <c r="J435" i="1" s="1"/>
  <c r="V341" i="39"/>
  <c r="X341" i="39" s="1"/>
  <c r="J460" i="1" s="1"/>
  <c r="V385" i="39"/>
  <c r="X385" i="39" s="1"/>
  <c r="J477" i="1" s="1"/>
  <c r="V234" i="39"/>
  <c r="X234" i="39" s="1"/>
  <c r="J497" i="1" s="1"/>
  <c r="V254" i="39"/>
  <c r="X254" i="39" s="1"/>
  <c r="J516" i="1" s="1"/>
  <c r="V253" i="39"/>
  <c r="X253" i="39" s="1"/>
  <c r="J528" i="1" s="1"/>
  <c r="V283" i="39"/>
  <c r="X283" i="39" s="1"/>
  <c r="J547" i="1" s="1"/>
  <c r="V297" i="39"/>
  <c r="X297" i="39" s="1"/>
  <c r="J561" i="1" s="1"/>
  <c r="V312" i="39"/>
  <c r="X312" i="39" s="1"/>
  <c r="J576" i="1" s="1"/>
  <c r="V328" i="39"/>
  <c r="X328" i="39" s="1"/>
  <c r="J590" i="1" s="1"/>
  <c r="V410" i="39"/>
  <c r="X410" i="39" s="1"/>
  <c r="J610" i="1" s="1"/>
  <c r="V378" i="39"/>
  <c r="X378" i="39" s="1"/>
  <c r="J636" i="1" s="1"/>
  <c r="V27" i="39"/>
  <c r="X27" i="39" s="1"/>
  <c r="J657" i="1" s="1"/>
  <c r="V132" i="39"/>
  <c r="X132" i="39" s="1"/>
  <c r="J678" i="1" s="1"/>
  <c r="V168" i="39"/>
  <c r="X168" i="39" s="1"/>
  <c r="J693" i="1" s="1"/>
  <c r="V181" i="39"/>
  <c r="X181" i="39" s="1"/>
  <c r="J715" i="1" s="1"/>
  <c r="V418" i="39"/>
  <c r="X418" i="39" s="1"/>
  <c r="J730" i="1" s="1"/>
  <c r="G15" i="38"/>
  <c r="I15" i="38" s="1"/>
  <c r="V345" i="39"/>
  <c r="X345" i="39" s="1"/>
  <c r="J464" i="1" s="1"/>
  <c r="V236" i="39"/>
  <c r="X236" i="39" s="1"/>
  <c r="J499" i="1" s="1"/>
  <c r="V276" i="39"/>
  <c r="X276" i="39" s="1"/>
  <c r="J540" i="1" s="1"/>
  <c r="V298" i="39"/>
  <c r="X298" i="39" s="1"/>
  <c r="J563" i="1" s="1"/>
  <c r="V324" i="39"/>
  <c r="X324" i="39" s="1"/>
  <c r="J586" i="1" s="1"/>
  <c r="V412" i="39"/>
  <c r="X412" i="39" s="1"/>
  <c r="J614" i="1" s="1"/>
  <c r="V380" i="39"/>
  <c r="X380" i="39" s="1"/>
  <c r="J638" i="1" s="1"/>
  <c r="V157" i="39"/>
  <c r="X157" i="39" s="1"/>
  <c r="J674" i="1" s="1"/>
  <c r="V196" i="39"/>
  <c r="X196" i="39" s="1"/>
  <c r="J702" i="1" s="1"/>
  <c r="V188" i="39"/>
  <c r="X188" i="39" s="1"/>
  <c r="J785" i="1" s="1"/>
  <c r="V100" i="39"/>
  <c r="X100" i="39" s="1"/>
  <c r="J378" i="1" s="1"/>
  <c r="V89" i="39"/>
  <c r="X89" i="39" s="1"/>
  <c r="J383" i="1" s="1"/>
  <c r="V102" i="39"/>
  <c r="X102" i="39" s="1"/>
  <c r="J393" i="1" s="1"/>
  <c r="V77" i="39"/>
  <c r="X77" i="39" s="1"/>
  <c r="J412" i="1" s="1"/>
  <c r="V68" i="39"/>
  <c r="X68" i="39" s="1"/>
  <c r="J427" i="1" s="1"/>
  <c r="V37" i="39"/>
  <c r="X37" i="39" s="1"/>
  <c r="J436" i="1" s="1"/>
  <c r="V49" i="39"/>
  <c r="X49" i="39" s="1"/>
  <c r="J445" i="1" s="1"/>
  <c r="V335" i="39"/>
  <c r="X335" i="39" s="1"/>
  <c r="J454" i="1" s="1"/>
  <c r="V344" i="39"/>
  <c r="X344" i="39" s="1"/>
  <c r="J463" i="1" s="1"/>
  <c r="V351" i="39"/>
  <c r="X351" i="39" s="1"/>
  <c r="J470" i="1" s="1"/>
  <c r="V386" i="39"/>
  <c r="X386" i="39" s="1"/>
  <c r="J478" i="1" s="1"/>
  <c r="V221" i="39"/>
  <c r="X221" i="39" s="1"/>
  <c r="J487" i="1" s="1"/>
  <c r="V229" i="39"/>
  <c r="X229" i="39" s="1"/>
  <c r="J494" i="1" s="1"/>
  <c r="V239" i="39"/>
  <c r="X239" i="39" s="1"/>
  <c r="J502" i="1" s="1"/>
  <c r="V249" i="39"/>
  <c r="X249" i="39" s="1"/>
  <c r="J512" i="1" s="1"/>
  <c r="V258" i="39"/>
  <c r="X258" i="39" s="1"/>
  <c r="J520" i="1" s="1"/>
  <c r="V393" i="39"/>
  <c r="X393" i="39" s="1"/>
  <c r="J526" i="1" s="1"/>
  <c r="V272" i="39"/>
  <c r="X272" i="39" s="1"/>
  <c r="J535" i="1" s="1"/>
  <c r="V280" i="39"/>
  <c r="X280" i="39" s="1"/>
  <c r="J544" i="1" s="1"/>
  <c r="V290" i="39"/>
  <c r="X290" i="39" s="1"/>
  <c r="J554" i="1" s="1"/>
  <c r="V299" i="39"/>
  <c r="X299" i="39" s="1"/>
  <c r="J562" i="1" s="1"/>
  <c r="V308" i="39"/>
  <c r="X308" i="39" s="1"/>
  <c r="J572" i="1" s="1"/>
  <c r="V319" i="39"/>
  <c r="X319" i="39" s="1"/>
  <c r="J581" i="1" s="1"/>
  <c r="V327" i="39"/>
  <c r="X327" i="39" s="1"/>
  <c r="J589" i="1" s="1"/>
  <c r="V400" i="39"/>
  <c r="X400" i="39" s="1"/>
  <c r="J597" i="1" s="1"/>
  <c r="V415" i="39"/>
  <c r="X415" i="39" s="1"/>
  <c r="J606" i="1" s="1"/>
  <c r="V413" i="39"/>
  <c r="X413" i="39" s="1"/>
  <c r="J615" i="1" s="1"/>
  <c r="V394" i="39"/>
  <c r="X394" i="39" s="1"/>
  <c r="J622" i="1" s="1"/>
  <c r="V372" i="39"/>
  <c r="X372" i="39" s="1"/>
  <c r="J630" i="1" s="1"/>
  <c r="V381" i="39"/>
  <c r="X381" i="39" s="1"/>
  <c r="J639" i="1" s="1"/>
  <c r="V137" i="39"/>
  <c r="X137" i="39" s="1"/>
  <c r="J647" i="1" s="1"/>
  <c r="V140" i="39"/>
  <c r="X140" i="39" s="1"/>
  <c r="J652" i="1" s="1"/>
  <c r="V17" i="39"/>
  <c r="X17" i="39" s="1"/>
  <c r="J659" i="1" s="1"/>
  <c r="V35" i="39"/>
  <c r="X35" i="39" s="1"/>
  <c r="J663" i="1" s="1"/>
  <c r="V154" i="39"/>
  <c r="X154" i="39" s="1"/>
  <c r="J671" i="1" s="1"/>
  <c r="V131" i="39"/>
  <c r="X131" i="39" s="1"/>
  <c r="J677" i="1" s="1"/>
  <c r="V159" i="39"/>
  <c r="X159" i="39" s="1"/>
  <c r="J684" i="1" s="1"/>
  <c r="V167" i="39"/>
  <c r="X167" i="39" s="1"/>
  <c r="J692" i="1" s="1"/>
  <c r="V192" i="39"/>
  <c r="X192" i="39" s="1"/>
  <c r="J699" i="1" s="1"/>
  <c r="V176" i="39"/>
  <c r="X176" i="39" s="1"/>
  <c r="J705" i="1" s="1"/>
  <c r="V180" i="39"/>
  <c r="X180" i="39" s="1"/>
  <c r="J714" i="1" s="1"/>
  <c r="V423" i="39"/>
  <c r="X423" i="39" s="1"/>
  <c r="J724" i="1" s="1"/>
  <c r="V184" i="39"/>
  <c r="X184" i="39" s="1"/>
  <c r="J781" i="1" s="1"/>
  <c r="G12" i="38"/>
  <c r="I12" i="38" s="1"/>
  <c r="V95" i="39"/>
  <c r="X95" i="39" s="1"/>
  <c r="J388" i="1" s="1"/>
  <c r="V119" i="39"/>
  <c r="X119" i="39" s="1"/>
  <c r="J405" i="1" s="1"/>
  <c r="V81" i="39"/>
  <c r="X81" i="39" s="1"/>
  <c r="J416" i="1" s="1"/>
  <c r="V70" i="39"/>
  <c r="X70" i="39" s="1"/>
  <c r="J429" i="1" s="1"/>
  <c r="V31" i="39"/>
  <c r="X31" i="39" s="1"/>
  <c r="J440" i="1" s="1"/>
  <c r="V343" i="39"/>
  <c r="X343" i="39" s="1"/>
  <c r="J462" i="1" s="1"/>
  <c r="V222" i="39"/>
  <c r="X222" i="39" s="1"/>
  <c r="J486" i="1" s="1"/>
  <c r="V252" i="39"/>
  <c r="X252" i="39" s="1"/>
  <c r="J515" i="1" s="1"/>
  <c r="V274" i="39"/>
  <c r="X274" i="39" s="1"/>
  <c r="J538" i="1" s="1"/>
  <c r="V300" i="39"/>
  <c r="X300" i="39" s="1"/>
  <c r="J564" i="1" s="1"/>
  <c r="V396" i="39"/>
  <c r="X396" i="39" s="1"/>
  <c r="J595" i="1" s="1"/>
  <c r="V420" i="39"/>
  <c r="X420" i="39" s="1"/>
  <c r="J618" i="1" s="1"/>
  <c r="V382" i="39"/>
  <c r="X382" i="39" s="1"/>
  <c r="J640" i="1" s="1"/>
  <c r="V36" i="39"/>
  <c r="X36" i="39" s="1"/>
  <c r="J695" i="1" s="1"/>
  <c r="V424" i="39"/>
  <c r="X424" i="39" s="1"/>
  <c r="J725" i="1" s="1"/>
  <c r="V62" i="39"/>
  <c r="X62" i="39" s="1"/>
  <c r="J230" i="1" s="1"/>
  <c r="V74" i="39"/>
  <c r="X74" i="39" s="1"/>
  <c r="J761" i="1" s="1"/>
  <c r="V28" i="39"/>
  <c r="X28" i="39" s="1"/>
  <c r="J396" i="1" s="1"/>
  <c r="V52" i="39"/>
  <c r="X52" i="39" s="1"/>
  <c r="J764" i="1" s="1"/>
  <c r="V26" i="39"/>
  <c r="X26" i="39" s="1"/>
  <c r="J769" i="1" s="1"/>
  <c r="V144" i="39"/>
  <c r="X144" i="39" s="1"/>
  <c r="J770" i="1" s="1"/>
  <c r="V48" i="39"/>
  <c r="X48" i="39" s="1"/>
  <c r="J766" i="1" s="1"/>
  <c r="V58" i="39"/>
  <c r="X58" i="39" s="1"/>
  <c r="J765" i="1" s="1"/>
  <c r="V113" i="39"/>
  <c r="X113" i="39" s="1"/>
  <c r="J399" i="1" s="1"/>
  <c r="V83" i="39"/>
  <c r="X83" i="39" s="1"/>
  <c r="J418" i="1" s="1"/>
  <c r="V56" i="39"/>
  <c r="X56" i="39" s="1"/>
  <c r="J444" i="1" s="1"/>
  <c r="V94" i="39"/>
  <c r="X94" i="39" s="1"/>
  <c r="J387" i="1" s="1"/>
  <c r="V115" i="39"/>
  <c r="X115" i="39" s="1"/>
  <c r="J401" i="1" s="1"/>
  <c r="V82" i="39"/>
  <c r="X82" i="39" s="1"/>
  <c r="J417" i="1" s="1"/>
  <c r="V54" i="39"/>
  <c r="X54" i="39" s="1"/>
  <c r="J442" i="1" s="1"/>
  <c r="V347" i="39"/>
  <c r="X347" i="39" s="1"/>
  <c r="J466" i="1" s="1"/>
  <c r="V358" i="39"/>
  <c r="X358" i="39" s="1"/>
  <c r="J482" i="1" s="1"/>
  <c r="V240" i="39"/>
  <c r="X240" i="39" s="1"/>
  <c r="J503" i="1" s="1"/>
  <c r="V256" i="39"/>
  <c r="X256" i="39" s="1"/>
  <c r="J518" i="1" s="1"/>
  <c r="V269" i="39"/>
  <c r="X269" i="39" s="1"/>
  <c r="J532" i="1" s="1"/>
  <c r="V284" i="39"/>
  <c r="X284" i="39" s="1"/>
  <c r="J548" i="1" s="1"/>
  <c r="V302" i="39"/>
  <c r="X302" i="39" s="1"/>
  <c r="J566" i="1" s="1"/>
  <c r="V313" i="39"/>
  <c r="X313" i="39" s="1"/>
  <c r="J577" i="1" s="1"/>
  <c r="V404" i="39"/>
  <c r="X404" i="39" s="1"/>
  <c r="J601" i="1" s="1"/>
  <c r="V392" i="39"/>
  <c r="X392" i="39" s="1"/>
  <c r="J621" i="1" s="1"/>
  <c r="V383" i="39"/>
  <c r="X383" i="39" s="1"/>
  <c r="J641" i="1" s="1"/>
  <c r="V149" i="39"/>
  <c r="X149" i="39" s="1"/>
  <c r="J664" i="1" s="1"/>
  <c r="V128" i="39"/>
  <c r="X128" i="39" s="1"/>
  <c r="J681" i="1" s="1"/>
  <c r="V175" i="39"/>
  <c r="X175" i="39" s="1"/>
  <c r="J704" i="1" s="1"/>
  <c r="V205" i="39"/>
  <c r="X205" i="39" s="1"/>
  <c r="J719" i="1" s="1"/>
  <c r="V183" i="39"/>
  <c r="X183" i="39" s="1"/>
  <c r="J780" i="1" s="1"/>
  <c r="V46" i="39"/>
  <c r="X46" i="39" s="1"/>
  <c r="J448" i="1" s="1"/>
  <c r="V387" i="39"/>
  <c r="X387" i="39" s="1"/>
  <c r="J479" i="1" s="1"/>
  <c r="V245" i="39"/>
  <c r="X245" i="39" s="1"/>
  <c r="J508" i="1" s="1"/>
  <c r="V279" i="39"/>
  <c r="X279" i="39" s="1"/>
  <c r="J543" i="1" s="1"/>
  <c r="V306" i="39"/>
  <c r="X306" i="39" s="1"/>
  <c r="J570" i="1" s="1"/>
  <c r="V397" i="39"/>
  <c r="X397" i="39" s="1"/>
  <c r="J596" i="1" s="1"/>
  <c r="V390" i="39"/>
  <c r="X390" i="39" s="1"/>
  <c r="J619" i="1" s="1"/>
  <c r="V362" i="39"/>
  <c r="X362" i="39" s="1"/>
  <c r="J646" i="1" s="1"/>
  <c r="V163" i="39"/>
  <c r="X163" i="39" s="1"/>
  <c r="J685" i="1" s="1"/>
  <c r="V199" i="39"/>
  <c r="X199" i="39" s="1"/>
  <c r="J709" i="1" s="1"/>
  <c r="V170" i="39"/>
  <c r="X170" i="39" s="1"/>
  <c r="J318" i="1" s="1"/>
  <c r="V125" i="39"/>
  <c r="X125" i="39" s="1"/>
  <c r="J380" i="1" s="1"/>
  <c r="V90" i="39"/>
  <c r="X90" i="39" s="1"/>
  <c r="J384" i="1" s="1"/>
  <c r="V207" i="39"/>
  <c r="X207" i="39" s="1"/>
  <c r="J394" i="1" s="1"/>
  <c r="V79" i="39"/>
  <c r="X79" i="39" s="1"/>
  <c r="J414" i="1" s="1"/>
  <c r="V171" i="39"/>
  <c r="X171" i="39" s="1"/>
  <c r="J430" i="1" s="1"/>
  <c r="V42" i="39"/>
  <c r="X42" i="39" s="1"/>
  <c r="J438" i="1" s="1"/>
  <c r="V45" i="39"/>
  <c r="X45" i="39" s="1"/>
  <c r="J447" i="1" s="1"/>
  <c r="V338" i="39"/>
  <c r="X338" i="39" s="1"/>
  <c r="J457" i="1" s="1"/>
  <c r="V346" i="39"/>
  <c r="X346" i="39" s="1"/>
  <c r="J465" i="1" s="1"/>
  <c r="V354" i="39"/>
  <c r="X354" i="39" s="1"/>
  <c r="J473" i="1" s="1"/>
  <c r="V388" i="39"/>
  <c r="X388" i="39" s="1"/>
  <c r="J480" i="1" s="1"/>
  <c r="V224" i="39"/>
  <c r="X224" i="39" s="1"/>
  <c r="J489" i="1" s="1"/>
  <c r="V233" i="39"/>
  <c r="X233" i="39" s="1"/>
  <c r="J496" i="1" s="1"/>
  <c r="V241" i="39"/>
  <c r="X241" i="39" s="1"/>
  <c r="J504" i="1" s="1"/>
  <c r="V251" i="39"/>
  <c r="X251" i="39" s="1"/>
  <c r="J514" i="1" s="1"/>
  <c r="V259" i="39"/>
  <c r="X259" i="39" s="1"/>
  <c r="J521" i="1" s="1"/>
  <c r="V265" i="39"/>
  <c r="X265" i="39" s="1"/>
  <c r="J529" i="1" s="1"/>
  <c r="V267" i="39"/>
  <c r="X267" i="39" s="1"/>
  <c r="J536" i="1" s="1"/>
  <c r="V282" i="39"/>
  <c r="X282" i="39" s="1"/>
  <c r="J546" i="1" s="1"/>
  <c r="V292" i="39"/>
  <c r="X292" i="39" s="1"/>
  <c r="J556" i="1" s="1"/>
  <c r="V301" i="39"/>
  <c r="X301" i="39" s="1"/>
  <c r="J565" i="1" s="1"/>
  <c r="V309" i="39"/>
  <c r="X309" i="39" s="1"/>
  <c r="J573" i="1" s="1"/>
  <c r="V321" i="39"/>
  <c r="X321" i="39" s="1"/>
  <c r="J583" i="1" s="1"/>
  <c r="V329" i="39"/>
  <c r="X329" i="39" s="1"/>
  <c r="J591" i="1" s="1"/>
  <c r="V402" i="39"/>
  <c r="X402" i="39" s="1"/>
  <c r="J599" i="1" s="1"/>
  <c r="V398" i="39"/>
  <c r="X398" i="39" s="1"/>
  <c r="J607" i="1" s="1"/>
  <c r="V414" i="39"/>
  <c r="X414" i="39" s="1"/>
  <c r="J616" i="1" s="1"/>
  <c r="V365" i="39"/>
  <c r="X365" i="39" s="1"/>
  <c r="J623" i="1" s="1"/>
  <c r="V375" i="39"/>
  <c r="X375" i="39" s="1"/>
  <c r="J633" i="1" s="1"/>
  <c r="V384" i="39"/>
  <c r="X384" i="39" s="1"/>
  <c r="J642" i="1" s="1"/>
  <c r="V21" i="39"/>
  <c r="X21" i="39" s="1"/>
  <c r="J649" i="1" s="1"/>
  <c r="V29" i="39"/>
  <c r="X29" i="39" s="1"/>
  <c r="J655" i="1" s="1"/>
  <c r="V11" i="39"/>
  <c r="X11" i="39" s="1"/>
  <c r="J660" i="1" s="1"/>
  <c r="V150" i="39"/>
  <c r="X150" i="39" s="1"/>
  <c r="J665" i="1" s="1"/>
  <c r="V156" i="39"/>
  <c r="X156" i="39" s="1"/>
  <c r="J673" i="1" s="1"/>
  <c r="V133" i="39"/>
  <c r="X133" i="39" s="1"/>
  <c r="J679" i="1" s="1"/>
  <c r="V164" i="39"/>
  <c r="X164" i="39" s="1"/>
  <c r="J686" i="1" s="1"/>
  <c r="V169" i="39"/>
  <c r="X169" i="39" s="1"/>
  <c r="J694" i="1" s="1"/>
  <c r="V194" i="39"/>
  <c r="X194" i="39" s="1"/>
  <c r="J700" i="1" s="1"/>
  <c r="V178" i="39"/>
  <c r="X178" i="39" s="1"/>
  <c r="J707" i="1" s="1"/>
  <c r="V182" i="39"/>
  <c r="X182" i="39" s="1"/>
  <c r="J716" i="1" s="1"/>
  <c r="V425" i="39"/>
  <c r="X425" i="39" s="1"/>
  <c r="J726" i="1" s="1"/>
  <c r="V186" i="39"/>
  <c r="X186" i="39" s="1"/>
  <c r="J783" i="1" s="1"/>
  <c r="V63" i="39"/>
  <c r="X63" i="39" s="1"/>
  <c r="J231" i="1" s="1"/>
  <c r="V135" i="39"/>
  <c r="X135" i="39" s="1"/>
  <c r="J397" i="1" s="1"/>
  <c r="V121" i="39"/>
  <c r="X121" i="39" s="1"/>
  <c r="J407" i="1" s="1"/>
  <c r="V84" i="39"/>
  <c r="X84" i="39" s="1"/>
  <c r="J419" i="1" s="1"/>
  <c r="V172" i="39"/>
  <c r="X172" i="39" s="1"/>
  <c r="J431" i="1" s="1"/>
  <c r="V331" i="39"/>
  <c r="X331" i="39" s="1"/>
  <c r="J450" i="1" s="1"/>
  <c r="V352" i="39"/>
  <c r="X352" i="39" s="1"/>
  <c r="J471" i="1" s="1"/>
  <c r="V231" i="39"/>
  <c r="X231" i="39" s="1"/>
  <c r="J495" i="1" s="1"/>
  <c r="V363" i="39"/>
  <c r="X363" i="39" s="1"/>
  <c r="J527" i="1" s="1"/>
  <c r="V281" i="39"/>
  <c r="X281" i="39" s="1"/>
  <c r="J545" i="1" s="1"/>
  <c r="V318" i="39"/>
  <c r="X318" i="39" s="1"/>
  <c r="J580" i="1" s="1"/>
  <c r="V403" i="39"/>
  <c r="X403" i="39" s="1"/>
  <c r="J600" i="1" s="1"/>
  <c r="V366" i="39"/>
  <c r="X366" i="39" s="1"/>
  <c r="J624" i="1" s="1"/>
  <c r="V232" i="39"/>
  <c r="X232" i="39" s="1"/>
  <c r="J644" i="1" s="1"/>
  <c r="V177" i="39"/>
  <c r="X177" i="39" s="1"/>
  <c r="J706" i="1" s="1"/>
  <c r="V185" i="39"/>
  <c r="X185" i="39" s="1"/>
  <c r="J782" i="1" s="1"/>
  <c r="V19" i="39"/>
  <c r="X19" i="39" s="1"/>
  <c r="J759" i="1" s="1"/>
  <c r="V103" i="39"/>
  <c r="X103" i="39" s="1"/>
  <c r="J776" i="1" s="1"/>
  <c r="V34" i="39"/>
  <c r="X34" i="39" s="1"/>
  <c r="J771" i="1" s="1"/>
  <c r="V118" i="39"/>
  <c r="X118" i="39" s="1"/>
  <c r="J404" i="1" s="1"/>
  <c r="V85" i="39"/>
  <c r="X85" i="39" s="1"/>
  <c r="J420" i="1" s="1"/>
  <c r="V59" i="39"/>
  <c r="X59" i="39" s="1"/>
  <c r="J180" i="1" s="1"/>
  <c r="V98" i="39"/>
  <c r="X98" i="39" s="1"/>
  <c r="J391" i="1" s="1"/>
  <c r="V117" i="39"/>
  <c r="X117" i="39" s="1"/>
  <c r="J403" i="1" s="1"/>
  <c r="V86" i="39"/>
  <c r="X86" i="39" s="1"/>
  <c r="J421" i="1" s="1"/>
  <c r="V44" i="39"/>
  <c r="X44" i="39" s="1"/>
  <c r="J446" i="1" s="1"/>
  <c r="V349" i="39"/>
  <c r="X349" i="39" s="1"/>
  <c r="J468" i="1" s="1"/>
  <c r="V360" i="39"/>
  <c r="X360" i="39" s="1"/>
  <c r="J484" i="1" s="1"/>
  <c r="V242" i="39"/>
  <c r="X242" i="39" s="1"/>
  <c r="J505" i="1" s="1"/>
  <c r="V260" i="39"/>
  <c r="X260" i="39" s="1"/>
  <c r="J522" i="1" s="1"/>
  <c r="V273" i="39"/>
  <c r="X273" i="39" s="1"/>
  <c r="J537" i="1" s="1"/>
  <c r="V289" i="39"/>
  <c r="X289" i="39" s="1"/>
  <c r="J553" i="1" s="1"/>
  <c r="V304" i="39"/>
  <c r="X304" i="39" s="1"/>
  <c r="J568" i="1" s="1"/>
  <c r="V320" i="39"/>
  <c r="X320" i="39" s="1"/>
  <c r="J582" i="1" s="1"/>
  <c r="V407" i="39"/>
  <c r="X407" i="39" s="1"/>
  <c r="J604" i="1" s="1"/>
  <c r="V367" i="39"/>
  <c r="X367" i="39" s="1"/>
  <c r="J625" i="1" s="1"/>
  <c r="V138" i="39"/>
  <c r="X138" i="39" s="1"/>
  <c r="J648" i="1" s="1"/>
  <c r="V153" i="39"/>
  <c r="X153" i="39" s="1"/>
  <c r="J670" i="1" s="1"/>
  <c r="V23" i="39"/>
  <c r="X23" i="39" s="1"/>
  <c r="J683" i="1" s="1"/>
  <c r="V198" i="39"/>
  <c r="X198" i="39" s="1"/>
  <c r="J708" i="1" s="1"/>
  <c r="V422" i="39"/>
  <c r="X422" i="39" s="1"/>
  <c r="J723" i="1" s="1"/>
  <c r="V187" i="39"/>
  <c r="X187" i="39" s="1"/>
  <c r="J784" i="1" s="1"/>
  <c r="V332" i="39"/>
  <c r="X332" i="39" s="1"/>
  <c r="J451" i="1" s="1"/>
  <c r="V223" i="39"/>
  <c r="X223" i="39" s="1"/>
  <c r="J488" i="1" s="1"/>
  <c r="V246" i="39"/>
  <c r="X246" i="39" s="1"/>
  <c r="J509" i="1" s="1"/>
  <c r="V287" i="39"/>
  <c r="X287" i="39" s="1"/>
  <c r="J551" i="1" s="1"/>
  <c r="V310" i="39"/>
  <c r="X310" i="39" s="1"/>
  <c r="J574" i="1" s="1"/>
  <c r="V401" i="39"/>
  <c r="X401" i="39" s="1"/>
  <c r="J598" i="1" s="1"/>
  <c r="V371" i="39"/>
  <c r="X371" i="39" s="1"/>
  <c r="J629" i="1" s="1"/>
  <c r="V25" i="39"/>
  <c r="X25" i="39" s="1"/>
  <c r="J654" i="1" s="1"/>
  <c r="V166" i="39"/>
  <c r="X166" i="39" s="1"/>
  <c r="J691" i="1" s="1"/>
  <c r="V203" i="39"/>
  <c r="X203" i="39" s="1"/>
  <c r="J717" i="1" s="1"/>
  <c r="V92" i="39"/>
  <c r="X92" i="39" s="1"/>
  <c r="J375" i="1" s="1"/>
  <c r="V87" i="39"/>
  <c r="X87" i="39" s="1"/>
  <c r="J381" i="1" s="1"/>
  <c r="V91" i="39"/>
  <c r="X91" i="39" s="1"/>
  <c r="J385" i="1" s="1"/>
  <c r="V114" i="39"/>
  <c r="X114" i="39" s="1"/>
  <c r="J400" i="1" s="1"/>
  <c r="V104" i="39"/>
  <c r="X104" i="39" s="1"/>
  <c r="J422" i="1" s="1"/>
  <c r="V173" i="39"/>
  <c r="X173" i="39" s="1"/>
  <c r="J432" i="1" s="1"/>
  <c r="V53" i="39"/>
  <c r="X53" i="39" s="1"/>
  <c r="J441" i="1" s="1"/>
  <c r="V330" i="39"/>
  <c r="X330" i="39" s="1"/>
  <c r="J449" i="1" s="1"/>
  <c r="V340" i="39"/>
  <c r="X340" i="39" s="1"/>
  <c r="J459" i="1" s="1"/>
  <c r="V348" i="39"/>
  <c r="X348" i="39" s="1"/>
  <c r="J467" i="1" s="1"/>
  <c r="V356" i="39"/>
  <c r="X356" i="39" s="1"/>
  <c r="J475" i="1" s="1"/>
  <c r="V389" i="39"/>
  <c r="X389" i="39" s="1"/>
  <c r="J481" i="1" s="1"/>
  <c r="V225" i="39"/>
  <c r="X225" i="39" s="1"/>
  <c r="J490" i="1" s="1"/>
  <c r="V235" i="39"/>
  <c r="X235" i="39" s="1"/>
  <c r="J498" i="1" s="1"/>
  <c r="V243" i="39"/>
  <c r="X243" i="39" s="1"/>
  <c r="J506" i="1" s="1"/>
  <c r="V255" i="39"/>
  <c r="X255" i="39" s="1"/>
  <c r="J517" i="1" s="1"/>
  <c r="V261" i="39"/>
  <c r="X261" i="39" s="1"/>
  <c r="J523" i="1" s="1"/>
  <c r="V268" i="39"/>
  <c r="X268" i="39" s="1"/>
  <c r="J531" i="1" s="1"/>
  <c r="V275" i="39"/>
  <c r="X275" i="39" s="1"/>
  <c r="J539" i="1" s="1"/>
  <c r="V285" i="39"/>
  <c r="X285" i="39" s="1"/>
  <c r="J549" i="1" s="1"/>
  <c r="V294" i="39"/>
  <c r="X294" i="39" s="1"/>
  <c r="J558" i="1" s="1"/>
  <c r="V303" i="39"/>
  <c r="X303" i="39" s="1"/>
  <c r="J567" i="1" s="1"/>
  <c r="V311" i="39"/>
  <c r="X311" i="39" s="1"/>
  <c r="J575" i="1" s="1"/>
  <c r="V323" i="39"/>
  <c r="X323" i="39" s="1"/>
  <c r="J585" i="1" s="1"/>
  <c r="V317" i="39"/>
  <c r="X317" i="39" s="1"/>
  <c r="J593" i="1" s="1"/>
  <c r="V406" i="39"/>
  <c r="X406" i="39" s="1"/>
  <c r="J603" i="1" s="1"/>
  <c r="V416" i="39"/>
  <c r="X416" i="39" s="1"/>
  <c r="J611" i="1" s="1"/>
  <c r="V419" i="39"/>
  <c r="X419" i="39" s="1"/>
  <c r="J617" i="1" s="1"/>
  <c r="V368" i="39"/>
  <c r="X368" i="39" s="1"/>
  <c r="J626" i="1" s="1"/>
  <c r="V377" i="39"/>
  <c r="X377" i="39" s="1"/>
  <c r="J635" i="1" s="1"/>
  <c r="V230" i="39"/>
  <c r="X230" i="39" s="1"/>
  <c r="J643" i="1" s="1"/>
  <c r="V22" i="39"/>
  <c r="X22" i="39" s="1"/>
  <c r="J650" i="1" s="1"/>
  <c r="V30" i="39"/>
  <c r="X30" i="39" s="1"/>
  <c r="J656" i="1" s="1"/>
  <c r="V12" i="39"/>
  <c r="X12" i="39" s="1"/>
  <c r="J661" i="1" s="1"/>
  <c r="V152" i="39"/>
  <c r="X152" i="39" s="1"/>
  <c r="J667" i="1" s="1"/>
  <c r="V129" i="39"/>
  <c r="X129" i="39" s="1"/>
  <c r="J675" i="1" s="1"/>
  <c r="V127" i="39"/>
  <c r="X127" i="39" s="1"/>
  <c r="J680" i="1" s="1"/>
  <c r="V161" i="39"/>
  <c r="X161" i="39" s="1"/>
  <c r="J688" i="1" s="1"/>
  <c r="V189" i="39"/>
  <c r="X189" i="39" s="1"/>
  <c r="J696" i="1" s="1"/>
  <c r="V195" i="39"/>
  <c r="X195" i="39" s="1"/>
  <c r="J701" i="1" s="1"/>
  <c r="V200" i="39"/>
  <c r="X200" i="39" s="1"/>
  <c r="J710" i="1" s="1"/>
  <c r="V204" i="39"/>
  <c r="X204" i="39" s="1"/>
  <c r="J718" i="1" s="1"/>
  <c r="V107" i="39"/>
  <c r="X107" i="39" s="1"/>
  <c r="J728" i="1" s="1"/>
  <c r="G18" i="38"/>
  <c r="I18" i="38" s="1"/>
  <c r="V108" i="39"/>
  <c r="X108" i="39" s="1"/>
  <c r="J376" i="1" s="1"/>
  <c r="V112" i="39"/>
  <c r="X112" i="39" s="1"/>
  <c r="J398" i="1" s="1"/>
  <c r="V75" i="39"/>
  <c r="X75" i="39" s="1"/>
  <c r="J410" i="1" s="1"/>
  <c r="V65" i="39"/>
  <c r="X65" i="39" s="1"/>
  <c r="J424" i="1" s="1"/>
  <c r="V38" i="39"/>
  <c r="X38" i="39" s="1"/>
  <c r="J433" i="1" s="1"/>
  <c r="V334" i="39"/>
  <c r="X334" i="39" s="1"/>
  <c r="J453" i="1" s="1"/>
  <c r="V355" i="39"/>
  <c r="X355" i="39" s="1"/>
  <c r="J474" i="1" s="1"/>
  <c r="V238" i="39"/>
  <c r="X238" i="39" s="1"/>
  <c r="J501" i="1" s="1"/>
  <c r="V266" i="39"/>
  <c r="X266" i="39" s="1"/>
  <c r="J530" i="1" s="1"/>
  <c r="V286" i="39"/>
  <c r="X286" i="39" s="1"/>
  <c r="J550" i="1" s="1"/>
  <c r="V322" i="39"/>
  <c r="X322" i="39" s="1"/>
  <c r="J584" i="1" s="1"/>
  <c r="V409" i="39"/>
  <c r="X409" i="39" s="1"/>
  <c r="J609" i="1" s="1"/>
  <c r="V370" i="39"/>
  <c r="X370" i="39" s="1"/>
  <c r="J628" i="1" s="1"/>
  <c r="V151" i="39"/>
  <c r="X151" i="39" s="1"/>
  <c r="J666" i="1" s="1"/>
  <c r="V179" i="39"/>
  <c r="X179" i="39" s="1"/>
  <c r="J713" i="1" s="1"/>
  <c r="G10" i="38"/>
  <c r="I10" i="38" s="1"/>
  <c r="V141" i="39"/>
  <c r="X141" i="39" s="1"/>
  <c r="J774" i="1" s="1"/>
  <c r="V51" i="39"/>
  <c r="X51" i="39" s="1"/>
  <c r="J763" i="1" s="1"/>
  <c r="V73" i="39"/>
  <c r="X73" i="39" s="1"/>
  <c r="J758" i="1" s="1"/>
  <c r="V33" i="39"/>
  <c r="X33" i="39" s="1"/>
  <c r="J767" i="1" s="1"/>
  <c r="V364" i="39"/>
  <c r="X364" i="39" s="1"/>
  <c r="J772" i="1" s="1"/>
  <c r="V18" i="39"/>
  <c r="X18" i="39" s="1"/>
  <c r="J760" i="1" s="1"/>
  <c r="V158" i="39"/>
  <c r="X158" i="39" s="1"/>
  <c r="J762" i="1" s="1"/>
  <c r="V142" i="39"/>
  <c r="X142" i="39" s="1"/>
  <c r="J775" i="1" s="1"/>
  <c r="V274" i="29"/>
  <c r="X273" i="29" s="1"/>
  <c r="J338" i="1" s="1"/>
  <c r="V275" i="29"/>
  <c r="X274" i="29" s="1"/>
  <c r="J339" i="1" s="1"/>
  <c r="V273" i="29"/>
  <c r="X272" i="29" s="1"/>
  <c r="J336" i="1" s="1"/>
  <c r="V272" i="29"/>
  <c r="X271" i="29" s="1"/>
  <c r="J335" i="1" s="1"/>
  <c r="M95" i="2"/>
  <c r="O95" i="2" s="1"/>
  <c r="J97" i="1" s="1"/>
  <c r="M94" i="2"/>
  <c r="O94" i="2" s="1"/>
  <c r="J96" i="1" s="1"/>
  <c r="V267" i="29"/>
  <c r="X266" i="29" s="1"/>
  <c r="J330" i="1" s="1"/>
  <c r="V269" i="29"/>
  <c r="X268" i="29" s="1"/>
  <c r="J334" i="1" s="1"/>
  <c r="V268" i="29"/>
  <c r="X267" i="29" s="1"/>
  <c r="J333" i="1" s="1"/>
  <c r="V260" i="29"/>
  <c r="X259" i="29" s="1"/>
  <c r="J366" i="1" s="1"/>
  <c r="V244" i="29"/>
  <c r="X243" i="29" s="1"/>
  <c r="J350" i="1" s="1"/>
  <c r="V246" i="29"/>
  <c r="X245" i="29" s="1"/>
  <c r="J352" i="1" s="1"/>
  <c r="V236" i="29"/>
  <c r="X235" i="29" s="1"/>
  <c r="J342" i="1" s="1"/>
  <c r="V247" i="29"/>
  <c r="X246" i="29" s="1"/>
  <c r="J353" i="1" s="1"/>
  <c r="V257" i="29"/>
  <c r="X256" i="29" s="1"/>
  <c r="J363" i="1" s="1"/>
  <c r="V241" i="29"/>
  <c r="X240" i="29" s="1"/>
  <c r="J347" i="1" s="1"/>
  <c r="V256" i="29"/>
  <c r="X255" i="29" s="1"/>
  <c r="J362" i="1" s="1"/>
  <c r="V240" i="29"/>
  <c r="X239" i="29" s="1"/>
  <c r="J346" i="1" s="1"/>
  <c r="V242" i="29"/>
  <c r="X241" i="29" s="1"/>
  <c r="J348" i="1" s="1"/>
  <c r="V259" i="29"/>
  <c r="X258" i="29" s="1"/>
  <c r="J365" i="1" s="1"/>
  <c r="V243" i="29"/>
  <c r="X242" i="29" s="1"/>
  <c r="J349" i="1" s="1"/>
  <c r="V253" i="29"/>
  <c r="X252" i="29" s="1"/>
  <c r="J359" i="1" s="1"/>
  <c r="V252" i="29"/>
  <c r="X251" i="29" s="1"/>
  <c r="J358" i="1" s="1"/>
  <c r="V254" i="29"/>
  <c r="X253" i="29" s="1"/>
  <c r="J360" i="1" s="1"/>
  <c r="V238" i="29"/>
  <c r="X237" i="29" s="1"/>
  <c r="J344" i="1" s="1"/>
  <c r="V255" i="29"/>
  <c r="X254" i="29" s="1"/>
  <c r="J361" i="1" s="1"/>
  <c r="V239" i="29"/>
  <c r="X238" i="29" s="1"/>
  <c r="J345" i="1" s="1"/>
  <c r="V249" i="29"/>
  <c r="X248" i="29" s="1"/>
  <c r="J355" i="1" s="1"/>
  <c r="V237" i="29"/>
  <c r="X236" i="29" s="1"/>
  <c r="J343" i="1" s="1"/>
  <c r="V248" i="29"/>
  <c r="X247" i="29" s="1"/>
  <c r="J354" i="1" s="1"/>
  <c r="V250" i="29"/>
  <c r="X249" i="29" s="1"/>
  <c r="J356" i="1" s="1"/>
  <c r="V258" i="29"/>
  <c r="X257" i="29" s="1"/>
  <c r="J364" i="1" s="1"/>
  <c r="V251" i="29"/>
  <c r="X250" i="29" s="1"/>
  <c r="J357" i="1" s="1"/>
  <c r="V262" i="29"/>
  <c r="X261" i="29" s="1"/>
  <c r="J368" i="1" s="1"/>
  <c r="V261" i="29"/>
  <c r="X260" i="29" s="1"/>
  <c r="J367" i="1" s="1"/>
  <c r="V245" i="29"/>
  <c r="X244" i="29" s="1"/>
  <c r="J351" i="1" s="1"/>
  <c r="M93" i="2"/>
  <c r="O93" i="2" s="1"/>
  <c r="J95" i="1" s="1"/>
  <c r="I737" i="5"/>
  <c r="K737" i="5" s="1"/>
  <c r="J1558" i="1" s="1"/>
  <c r="I734" i="5"/>
  <c r="K734" i="5" s="1"/>
  <c r="J1555" i="1" s="1"/>
  <c r="I743" i="5"/>
  <c r="K743" i="5" s="1"/>
  <c r="J1564" i="1" s="1"/>
  <c r="I733" i="5"/>
  <c r="K733" i="5" s="1"/>
  <c r="J1554" i="1" s="1"/>
  <c r="I740" i="5"/>
  <c r="K740" i="5" s="1"/>
  <c r="J1561" i="1" s="1"/>
  <c r="I739" i="5"/>
  <c r="K739" i="5" s="1"/>
  <c r="J1560" i="1" s="1"/>
  <c r="I741" i="5"/>
  <c r="K741" i="5" s="1"/>
  <c r="J1562" i="1" s="1"/>
  <c r="I736" i="5"/>
  <c r="K736" i="5" s="1"/>
  <c r="J1557" i="1" s="1"/>
  <c r="I735" i="5"/>
  <c r="K735" i="5" s="1"/>
  <c r="J1556" i="1" s="1"/>
  <c r="I742" i="5"/>
  <c r="K742" i="5" s="1"/>
  <c r="J1563" i="1" s="1"/>
  <c r="I738" i="5"/>
  <c r="K738" i="5" s="1"/>
  <c r="J1559" i="1" s="1"/>
  <c r="I694" i="5"/>
  <c r="K694" i="5" s="1"/>
  <c r="I668" i="5"/>
  <c r="K668" i="5" s="1"/>
  <c r="J1489" i="1" s="1"/>
  <c r="I693" i="5"/>
  <c r="K693" i="5" s="1"/>
  <c r="I692" i="5"/>
  <c r="K692" i="5" s="1"/>
  <c r="J1513" i="1" s="1"/>
  <c r="I676" i="5"/>
  <c r="K676" i="5" s="1"/>
  <c r="J1497" i="1" s="1"/>
  <c r="I674" i="5"/>
  <c r="K674" i="5" s="1"/>
  <c r="J1495" i="1" s="1"/>
  <c r="I717" i="5"/>
  <c r="K717" i="5" s="1"/>
  <c r="J1538" i="1" s="1"/>
  <c r="I682" i="5"/>
  <c r="K682" i="5" s="1"/>
  <c r="J1503" i="1" s="1"/>
  <c r="I706" i="5"/>
  <c r="K706" i="5" s="1"/>
  <c r="J1527" i="1" s="1"/>
  <c r="I718" i="5"/>
  <c r="K718" i="5" s="1"/>
  <c r="J1539" i="1" s="1"/>
  <c r="I719" i="5"/>
  <c r="K719" i="5" s="1"/>
  <c r="J1540" i="1" s="1"/>
  <c r="I729" i="5"/>
  <c r="K729" i="5" s="1"/>
  <c r="J1550" i="1" s="1"/>
  <c r="I728" i="5"/>
  <c r="K728" i="5" s="1"/>
  <c r="J1549" i="1" s="1"/>
  <c r="I708" i="5"/>
  <c r="K708" i="5" s="1"/>
  <c r="J1529" i="1" s="1"/>
  <c r="I731" i="5"/>
  <c r="K731" i="5" s="1"/>
  <c r="J1552" i="1" s="1"/>
  <c r="I687" i="5"/>
  <c r="K687" i="5" s="1"/>
  <c r="J1508" i="1" s="1"/>
  <c r="I679" i="5"/>
  <c r="K679" i="5" s="1"/>
  <c r="J1500" i="1" s="1"/>
  <c r="I664" i="5"/>
  <c r="K664" i="5" s="1"/>
  <c r="J1485" i="1" s="1"/>
  <c r="I732" i="5"/>
  <c r="K732" i="5" s="1"/>
  <c r="J1553" i="1" s="1"/>
  <c r="I724" i="5"/>
  <c r="K724" i="5" s="1"/>
  <c r="J1545" i="1" s="1"/>
  <c r="I722" i="5"/>
  <c r="K722" i="5" s="1"/>
  <c r="J1543" i="1" s="1"/>
  <c r="I709" i="5"/>
  <c r="K709" i="5" s="1"/>
  <c r="J1530" i="1" s="1"/>
  <c r="I730" i="5"/>
  <c r="K730" i="5" s="1"/>
  <c r="J1551" i="1" s="1"/>
  <c r="I690" i="5"/>
  <c r="K690" i="5" s="1"/>
  <c r="J1511" i="1" s="1"/>
  <c r="I702" i="5"/>
  <c r="K702" i="5" s="1"/>
  <c r="J1523" i="1" s="1"/>
  <c r="I715" i="5"/>
  <c r="K715" i="5" s="1"/>
  <c r="J1536" i="1" s="1"/>
  <c r="I725" i="5"/>
  <c r="K725" i="5" s="1"/>
  <c r="J1546" i="1" s="1"/>
  <c r="I723" i="5"/>
  <c r="K723" i="5" s="1"/>
  <c r="J1544" i="1" s="1"/>
  <c r="I688" i="5"/>
  <c r="K688" i="5" s="1"/>
  <c r="J1509" i="1" s="1"/>
  <c r="I704" i="5"/>
  <c r="K704" i="5" s="1"/>
  <c r="J1525" i="1" s="1"/>
  <c r="I695" i="5"/>
  <c r="K695" i="5" s="1"/>
  <c r="J1516" i="1" s="1"/>
  <c r="I685" i="5"/>
  <c r="K685" i="5" s="1"/>
  <c r="J1506" i="1" s="1"/>
  <c r="I677" i="5"/>
  <c r="K677" i="5" s="1"/>
  <c r="J1498" i="1" s="1"/>
  <c r="I669" i="5"/>
  <c r="K669" i="5" s="1"/>
  <c r="J1490" i="1" s="1"/>
  <c r="I662" i="5"/>
  <c r="K662" i="5" s="1"/>
  <c r="J1483" i="1" s="1"/>
  <c r="V102" i="29"/>
  <c r="X102" i="29" s="1"/>
  <c r="J163" i="1" s="1"/>
  <c r="I667" i="5"/>
  <c r="K667" i="5" s="1"/>
  <c r="J1488" i="1" s="1"/>
  <c r="I684" i="5"/>
  <c r="K684" i="5" s="1"/>
  <c r="J1505" i="1" s="1"/>
  <c r="I710" i="5"/>
  <c r="K710" i="5" s="1"/>
  <c r="J1531" i="1" s="1"/>
  <c r="I716" i="5"/>
  <c r="K716" i="5" s="1"/>
  <c r="J1537" i="1" s="1"/>
  <c r="I713" i="5"/>
  <c r="K713" i="5" s="1"/>
  <c r="J1534" i="1" s="1"/>
  <c r="I698" i="5"/>
  <c r="K698" i="5" s="1"/>
  <c r="J1519" i="1" s="1"/>
  <c r="I678" i="5"/>
  <c r="K678" i="5" s="1"/>
  <c r="J1499" i="1" s="1"/>
  <c r="I686" i="5"/>
  <c r="K686" i="5" s="1"/>
  <c r="J1507" i="1" s="1"/>
  <c r="I711" i="5"/>
  <c r="K711" i="5" s="1"/>
  <c r="J1532" i="1" s="1"/>
  <c r="I699" i="5"/>
  <c r="K699" i="5" s="1"/>
  <c r="J1520" i="1" s="1"/>
  <c r="I707" i="5"/>
  <c r="K707" i="5" s="1"/>
  <c r="J1528" i="1" s="1"/>
  <c r="I680" i="5"/>
  <c r="K680" i="5" s="1"/>
  <c r="J1501" i="1" s="1"/>
  <c r="I700" i="5"/>
  <c r="K700" i="5" s="1"/>
  <c r="J1521" i="1" s="1"/>
  <c r="I691" i="5"/>
  <c r="K691" i="5" s="1"/>
  <c r="J1512" i="1" s="1"/>
  <c r="I683" i="5"/>
  <c r="K683" i="5" s="1"/>
  <c r="J1504" i="1" s="1"/>
  <c r="I675" i="5"/>
  <c r="K675" i="5" s="1"/>
  <c r="J1496" i="1" s="1"/>
  <c r="I727" i="5"/>
  <c r="K727" i="5" s="1"/>
  <c r="J1548" i="1" s="1"/>
  <c r="I712" i="5"/>
  <c r="K712" i="5" s="1"/>
  <c r="J1533" i="1" s="1"/>
  <c r="I720" i="5"/>
  <c r="K720" i="5" s="1"/>
  <c r="J1541" i="1" s="1"/>
  <c r="I714" i="5"/>
  <c r="K714" i="5" s="1"/>
  <c r="J1535" i="1" s="1"/>
  <c r="I670" i="5"/>
  <c r="K670" i="5" s="1"/>
  <c r="J1491" i="1" s="1"/>
  <c r="I701" i="5"/>
  <c r="K701" i="5" s="1"/>
  <c r="J1522" i="1" s="1"/>
  <c r="I663" i="5"/>
  <c r="K663" i="5" s="1"/>
  <c r="J1484" i="1" s="1"/>
  <c r="I726" i="5"/>
  <c r="K726" i="5" s="1"/>
  <c r="J1547" i="1" s="1"/>
  <c r="I666" i="5"/>
  <c r="K666" i="5" s="1"/>
  <c r="J1487" i="1" s="1"/>
  <c r="I703" i="5"/>
  <c r="K703" i="5" s="1"/>
  <c r="J1524" i="1" s="1"/>
  <c r="I697" i="5"/>
  <c r="K697" i="5" s="1"/>
  <c r="J1518" i="1" s="1"/>
  <c r="I705" i="5"/>
  <c r="K705" i="5" s="1"/>
  <c r="J1526" i="1" s="1"/>
  <c r="I672" i="5"/>
  <c r="K672" i="5" s="1"/>
  <c r="J1493" i="1" s="1"/>
  <c r="I696" i="5"/>
  <c r="K696" i="5" s="1"/>
  <c r="J1517" i="1" s="1"/>
  <c r="I689" i="5"/>
  <c r="K689" i="5" s="1"/>
  <c r="J1510" i="1" s="1"/>
  <c r="I681" i="5"/>
  <c r="K681" i="5" s="1"/>
  <c r="J1502" i="1" s="1"/>
  <c r="I673" i="5"/>
  <c r="K673" i="5" s="1"/>
  <c r="J1494" i="1" s="1"/>
  <c r="I665" i="5"/>
  <c r="K665" i="5" s="1"/>
  <c r="J1486" i="1" s="1"/>
  <c r="I721" i="5"/>
  <c r="K721" i="5" s="1"/>
  <c r="J1542" i="1" s="1"/>
  <c r="I671" i="5"/>
  <c r="K671" i="5" s="1"/>
  <c r="J1492" i="1" s="1"/>
  <c r="I171" i="5"/>
  <c r="K171" i="5" s="1"/>
  <c r="J992" i="1" s="1"/>
  <c r="I169" i="5"/>
  <c r="K169" i="5" s="1"/>
  <c r="J990" i="1" s="1"/>
  <c r="I174" i="5"/>
  <c r="K174" i="5" s="1"/>
  <c r="J995" i="1" s="1"/>
  <c r="I175" i="5"/>
  <c r="K175" i="5" s="1"/>
  <c r="J996" i="1" s="1"/>
  <c r="I168" i="5"/>
  <c r="K168" i="5" s="1"/>
  <c r="J989" i="1" s="1"/>
  <c r="I167" i="5"/>
  <c r="K167" i="5" s="1"/>
  <c r="J988" i="1" s="1"/>
  <c r="I170" i="5"/>
  <c r="K170" i="5" s="1"/>
  <c r="J991" i="1" s="1"/>
  <c r="I173" i="5"/>
  <c r="K173" i="5" s="1"/>
  <c r="J994" i="1" s="1"/>
  <c r="I176" i="5"/>
  <c r="K176" i="5" s="1"/>
  <c r="J997" i="1" s="1"/>
  <c r="I172" i="5"/>
  <c r="K172" i="5" s="1"/>
  <c r="J993" i="1" s="1"/>
  <c r="I565" i="5"/>
  <c r="K565" i="5" s="1"/>
  <c r="J1385" i="1" s="1"/>
  <c r="M68" i="2"/>
  <c r="O68" i="2" s="1"/>
  <c r="J70" i="1" s="1"/>
  <c r="M64" i="2"/>
  <c r="O64" i="2" s="1"/>
  <c r="J67" i="1" s="1"/>
  <c r="V180" i="29"/>
  <c r="X179" i="29" s="1"/>
  <c r="J307" i="1" s="1"/>
  <c r="V209" i="29"/>
  <c r="X208" i="29" s="1"/>
  <c r="J315" i="1" s="1"/>
  <c r="I820" i="5"/>
  <c r="K820" i="5" s="1"/>
  <c r="J1641" i="1" s="1"/>
  <c r="I773" i="5"/>
  <c r="K773" i="5" s="1"/>
  <c r="J1594" i="1" s="1"/>
  <c r="I811" i="5"/>
  <c r="K811" i="5" s="1"/>
  <c r="J1632" i="1" s="1"/>
  <c r="I800" i="5"/>
  <c r="K800" i="5" s="1"/>
  <c r="J1621" i="1" s="1"/>
  <c r="I765" i="5"/>
  <c r="K765" i="5" s="1"/>
  <c r="J1586" i="1" s="1"/>
  <c r="V190" i="29"/>
  <c r="X189" i="29" s="1"/>
  <c r="J311" i="1" s="1"/>
  <c r="V183" i="29"/>
  <c r="X182" i="29" s="1"/>
  <c r="J310" i="1" s="1"/>
  <c r="I805" i="5"/>
  <c r="K805" i="5" s="1"/>
  <c r="J1626" i="1" s="1"/>
  <c r="I788" i="5"/>
  <c r="K788" i="5" s="1"/>
  <c r="J1609" i="1" s="1"/>
  <c r="I747" i="5"/>
  <c r="K747" i="5" s="1"/>
  <c r="J1568" i="1" s="1"/>
  <c r="I781" i="5"/>
  <c r="K781" i="5" s="1"/>
  <c r="J1602" i="1" s="1"/>
  <c r="I760" i="5"/>
  <c r="K760" i="5" s="1"/>
  <c r="J1581" i="1" s="1"/>
  <c r="I804" i="5"/>
  <c r="K804" i="5" s="1"/>
  <c r="J1625" i="1" s="1"/>
  <c r="V210" i="29"/>
  <c r="X209" i="29" s="1"/>
  <c r="J316" i="1" s="1"/>
  <c r="V181" i="29"/>
  <c r="X180" i="29" s="1"/>
  <c r="J308" i="1" s="1"/>
  <c r="I779" i="5"/>
  <c r="K779" i="5" s="1"/>
  <c r="J1600" i="1" s="1"/>
  <c r="I756" i="5"/>
  <c r="K756" i="5" s="1"/>
  <c r="J1577" i="1" s="1"/>
  <c r="I808" i="5"/>
  <c r="K808" i="5" s="1"/>
  <c r="J1629" i="1" s="1"/>
  <c r="I763" i="5"/>
  <c r="K763" i="5" s="1"/>
  <c r="J1584" i="1" s="1"/>
  <c r="I813" i="5"/>
  <c r="K813" i="5" s="1"/>
  <c r="J1634" i="1" s="1"/>
  <c r="I772" i="5"/>
  <c r="K772" i="5" s="1"/>
  <c r="J1593" i="1" s="1"/>
  <c r="V179" i="29"/>
  <c r="X178" i="29" s="1"/>
  <c r="J306" i="1" s="1"/>
  <c r="V182" i="29"/>
  <c r="X181" i="29" s="1"/>
  <c r="J309" i="1" s="1"/>
  <c r="V191" i="29"/>
  <c r="X190" i="29" s="1"/>
  <c r="J312" i="1" s="1"/>
  <c r="H12" i="10"/>
  <c r="J12" i="10" s="1"/>
  <c r="J800" i="1" s="1"/>
  <c r="I749" i="5"/>
  <c r="K749" i="5" s="1"/>
  <c r="J1570" i="1" s="1"/>
  <c r="I797" i="5"/>
  <c r="K797" i="5" s="1"/>
  <c r="J1618" i="1" s="1"/>
  <c r="I784" i="5"/>
  <c r="K784" i="5" s="1"/>
  <c r="J1605" i="1" s="1"/>
  <c r="I824" i="5"/>
  <c r="K824" i="5" s="1"/>
  <c r="J1645" i="1" s="1"/>
  <c r="I795" i="5"/>
  <c r="K795" i="5" s="1"/>
  <c r="J1616" i="1" s="1"/>
  <c r="H15" i="10"/>
  <c r="J15" i="10" s="1"/>
  <c r="J801" i="1" s="1"/>
  <c r="H13" i="10"/>
  <c r="J13" i="10" s="1"/>
  <c r="J802" i="1" s="1"/>
  <c r="M83" i="2"/>
  <c r="O83" i="2" s="1"/>
  <c r="J84" i="1" s="1"/>
  <c r="I778" i="5"/>
  <c r="K778" i="5" s="1"/>
  <c r="J1599" i="1" s="1"/>
  <c r="I770" i="5"/>
  <c r="K770" i="5" s="1"/>
  <c r="J1591" i="1" s="1"/>
  <c r="I806" i="5"/>
  <c r="K806" i="5" s="1"/>
  <c r="J1627" i="1" s="1"/>
  <c r="I825" i="5"/>
  <c r="K825" i="5" s="1"/>
  <c r="J1646" i="1" s="1"/>
  <c r="I817" i="5"/>
  <c r="K817" i="5" s="1"/>
  <c r="J1638" i="1" s="1"/>
  <c r="I777" i="5"/>
  <c r="K777" i="5" s="1"/>
  <c r="J1598" i="1" s="1"/>
  <c r="I812" i="5"/>
  <c r="K812" i="5" s="1"/>
  <c r="J1633" i="1" s="1"/>
  <c r="I768" i="5"/>
  <c r="K768" i="5" s="1"/>
  <c r="J1589" i="1" s="1"/>
  <c r="I764" i="5"/>
  <c r="K764" i="5" s="1"/>
  <c r="J1585" i="1" s="1"/>
  <c r="I815" i="5"/>
  <c r="K815" i="5" s="1"/>
  <c r="J1636" i="1" s="1"/>
  <c r="I767" i="5"/>
  <c r="K767" i="5" s="1"/>
  <c r="J1588" i="1" s="1"/>
  <c r="I810" i="5"/>
  <c r="K810" i="5" s="1"/>
  <c r="J1631" i="1" s="1"/>
  <c r="I802" i="5"/>
  <c r="K802" i="5" s="1"/>
  <c r="J1623" i="1" s="1"/>
  <c r="I762" i="5"/>
  <c r="K762" i="5" s="1"/>
  <c r="J1583" i="1" s="1"/>
  <c r="I766" i="5"/>
  <c r="K766" i="5" s="1"/>
  <c r="J1587" i="1" s="1"/>
  <c r="M49" i="2"/>
  <c r="O49" i="2" s="1"/>
  <c r="J50" i="1" s="1"/>
  <c r="M55" i="2"/>
  <c r="O55" i="2" s="1"/>
  <c r="J68" i="1" s="1"/>
  <c r="M89" i="2"/>
  <c r="O89" i="2" s="1"/>
  <c r="J91" i="1" s="1"/>
  <c r="M78" i="2"/>
  <c r="O78" i="2" s="1"/>
  <c r="J80" i="1" s="1"/>
  <c r="M38" i="2"/>
  <c r="O38" i="2" s="1"/>
  <c r="J40" i="1" s="1"/>
  <c r="M54" i="2"/>
  <c r="O54" i="2" s="1"/>
  <c r="J60" i="1" s="1"/>
  <c r="M76" i="2"/>
  <c r="O76" i="2" s="1"/>
  <c r="J78" i="1" s="1"/>
  <c r="M82" i="2"/>
  <c r="O82" i="2" s="1"/>
  <c r="J85" i="1" s="1"/>
  <c r="M45" i="2"/>
  <c r="O45" i="2" s="1"/>
  <c r="J48" i="1" s="1"/>
  <c r="M63" i="2"/>
  <c r="O63" i="2" s="1"/>
  <c r="J65" i="1" s="1"/>
  <c r="V125" i="29"/>
  <c r="X125" i="29" s="1"/>
  <c r="J206" i="1" s="1"/>
  <c r="V80" i="29"/>
  <c r="X80" i="29" s="1"/>
  <c r="J170" i="1" s="1"/>
  <c r="V137" i="29"/>
  <c r="X137" i="29" s="1"/>
  <c r="J216" i="1" s="1"/>
  <c r="V136" i="29"/>
  <c r="X136" i="29" s="1"/>
  <c r="J185" i="1" s="1"/>
  <c r="V149" i="29"/>
  <c r="X149" i="29" s="1"/>
  <c r="J150" i="1" s="1"/>
  <c r="V104" i="29"/>
  <c r="X104" i="29" s="1"/>
  <c r="J262" i="1" s="1"/>
  <c r="V54" i="29"/>
  <c r="X54" i="29" s="1"/>
  <c r="J228" i="1" s="1"/>
  <c r="V151" i="29"/>
  <c r="X151" i="29" s="1"/>
  <c r="J199" i="1" s="1"/>
  <c r="V66" i="29"/>
  <c r="X66" i="29" s="1"/>
  <c r="J178" i="1" s="1"/>
  <c r="V64" i="29"/>
  <c r="X64" i="29" s="1"/>
  <c r="J148" i="1" s="1"/>
  <c r="V147" i="29"/>
  <c r="X147" i="29" s="1"/>
  <c r="J299" i="1" s="1"/>
  <c r="V26" i="29"/>
  <c r="X26" i="29" s="1"/>
  <c r="J276" i="1" s="1"/>
  <c r="V199" i="29"/>
  <c r="X198" i="29" s="1"/>
  <c r="J246" i="1" s="1"/>
  <c r="V120" i="29"/>
  <c r="X120" i="29" s="1"/>
  <c r="J213" i="1" s="1"/>
  <c r="V163" i="29"/>
  <c r="X163" i="29" s="1"/>
  <c r="J189" i="1" s="1"/>
  <c r="V169" i="29"/>
  <c r="X169" i="29" s="1"/>
  <c r="J153" i="1" s="1"/>
  <c r="V39" i="29"/>
  <c r="X39" i="29" s="1"/>
  <c r="J176" i="1" s="1"/>
  <c r="V157" i="29"/>
  <c r="X157" i="29" s="1"/>
  <c r="J143" i="1" s="1"/>
  <c r="V162" i="29"/>
  <c r="X162" i="29" s="1"/>
  <c r="J302" i="1" s="1"/>
  <c r="V212" i="29"/>
  <c r="X211" i="29" s="1"/>
  <c r="J278" i="1" s="1"/>
  <c r="V73" i="29"/>
  <c r="X73" i="29" s="1"/>
  <c r="J229" i="1" s="1"/>
  <c r="V101" i="29"/>
  <c r="X101" i="29" s="1"/>
  <c r="J195" i="1" s="1"/>
  <c r="V133" i="29"/>
  <c r="X133" i="29" s="1"/>
  <c r="J156" i="1" s="1"/>
  <c r="V144" i="29"/>
  <c r="X144" i="29" s="1"/>
  <c r="J227" i="1" s="1"/>
  <c r="V85" i="29"/>
  <c r="X85" i="29" s="1"/>
  <c r="J173" i="1" s="1"/>
  <c r="V168" i="29"/>
  <c r="X168" i="29" s="1"/>
  <c r="J147" i="1" s="1"/>
  <c r="V142" i="29"/>
  <c r="X142" i="29" s="1"/>
  <c r="J225" i="1" s="1"/>
  <c r="V79" i="29"/>
  <c r="X79" i="29" s="1"/>
  <c r="J202" i="1" s="1"/>
  <c r="V172" i="29"/>
  <c r="X172" i="29" s="1"/>
  <c r="J182" i="1" s="1"/>
  <c r="V150" i="29"/>
  <c r="X150" i="29" s="1"/>
  <c r="J145" i="1" s="1"/>
  <c r="V165" i="29"/>
  <c r="X165" i="29" s="1"/>
  <c r="J192" i="1" s="1"/>
  <c r="V103" i="29"/>
  <c r="X103" i="29" s="1"/>
  <c r="J152" i="1" s="1"/>
  <c r="V228" i="29"/>
  <c r="X227" i="29" s="1"/>
  <c r="J290" i="1" s="1"/>
  <c r="I758" i="5"/>
  <c r="K758" i="5" s="1"/>
  <c r="J1579" i="1" s="1"/>
  <c r="I809" i="5"/>
  <c r="K809" i="5" s="1"/>
  <c r="J1630" i="1" s="1"/>
  <c r="I821" i="5"/>
  <c r="K821" i="5" s="1"/>
  <c r="J1642" i="1" s="1"/>
  <c r="I796" i="5"/>
  <c r="K796" i="5" s="1"/>
  <c r="J1617" i="1" s="1"/>
  <c r="I792" i="5"/>
  <c r="K792" i="5" s="1"/>
  <c r="J1613" i="1" s="1"/>
  <c r="I752" i="5"/>
  <c r="K752" i="5" s="1"/>
  <c r="J1573" i="1" s="1"/>
  <c r="I787" i="5"/>
  <c r="K787" i="5" s="1"/>
  <c r="J1608" i="1" s="1"/>
  <c r="I759" i="5"/>
  <c r="K759" i="5" s="1"/>
  <c r="J1580" i="1" s="1"/>
  <c r="I755" i="5"/>
  <c r="K755" i="5" s="1"/>
  <c r="J1576" i="1" s="1"/>
  <c r="I794" i="5"/>
  <c r="K794" i="5" s="1"/>
  <c r="J1615" i="1" s="1"/>
  <c r="I798" i="5"/>
  <c r="K798" i="5" s="1"/>
  <c r="J1619" i="1" s="1"/>
  <c r="I790" i="5"/>
  <c r="K790" i="5" s="1"/>
  <c r="J1611" i="1" s="1"/>
  <c r="I750" i="5"/>
  <c r="K750" i="5" s="1"/>
  <c r="J1571" i="1" s="1"/>
  <c r="I769" i="5"/>
  <c r="K769" i="5" s="1"/>
  <c r="J1590" i="1" s="1"/>
  <c r="M75" i="2"/>
  <c r="O75" i="2" s="1"/>
  <c r="J77" i="1" s="1"/>
  <c r="M43" i="2"/>
  <c r="O43" i="2" s="1"/>
  <c r="M60" i="2"/>
  <c r="O60" i="2" s="1"/>
  <c r="J59" i="1" s="1"/>
  <c r="M79" i="2"/>
  <c r="O79" i="2" s="1"/>
  <c r="J81" i="1" s="1"/>
  <c r="M65" i="2"/>
  <c r="O65" i="2" s="1"/>
  <c r="J63" i="1" s="1"/>
  <c r="M87" i="2"/>
  <c r="O87" i="2" s="1"/>
  <c r="J89" i="1" s="1"/>
  <c r="M51" i="2"/>
  <c r="O51" i="2" s="1"/>
  <c r="J52" i="1" s="1"/>
  <c r="M61" i="2"/>
  <c r="O61" i="2" s="1"/>
  <c r="J61" i="1" s="1"/>
  <c r="M72" i="2"/>
  <c r="O72" i="2" s="1"/>
  <c r="J74" i="1" s="1"/>
  <c r="M39" i="2"/>
  <c r="O39" i="2" s="1"/>
  <c r="J41" i="1" s="1"/>
  <c r="M53" i="2"/>
  <c r="O53" i="2" s="1"/>
  <c r="J57" i="1" s="1"/>
  <c r="V158" i="29"/>
  <c r="X158" i="29" s="1"/>
  <c r="J301" i="1" s="1"/>
  <c r="V113" i="29"/>
  <c r="X113" i="29" s="1"/>
  <c r="J270" i="1" s="1"/>
  <c r="V98" i="29"/>
  <c r="X98" i="29" s="1"/>
  <c r="J236" i="1" s="1"/>
  <c r="V76" i="29"/>
  <c r="X76" i="29" s="1"/>
  <c r="J201" i="1" s="1"/>
  <c r="V99" i="29"/>
  <c r="X99" i="29" s="1"/>
  <c r="J162" i="1" s="1"/>
  <c r="V78" i="29"/>
  <c r="X78" i="29" s="1"/>
  <c r="J209" i="1" s="1"/>
  <c r="V156" i="29"/>
  <c r="X156" i="29" s="1"/>
  <c r="J175" i="1" s="1"/>
  <c r="V42" i="29"/>
  <c r="X42" i="29" s="1"/>
  <c r="J142" i="1" s="1"/>
  <c r="V170" i="29"/>
  <c r="X170" i="29" s="1"/>
  <c r="J303" i="1" s="1"/>
  <c r="V33" i="29"/>
  <c r="X33" i="29" s="1"/>
  <c r="J279" i="1" s="1"/>
  <c r="V90" i="29"/>
  <c r="X90" i="29" s="1"/>
  <c r="J223" i="1" s="1"/>
  <c r="V71" i="29"/>
  <c r="X71" i="29" s="1"/>
  <c r="J194" i="1" s="1"/>
  <c r="V96" i="29"/>
  <c r="X96" i="29" s="1"/>
  <c r="J174" i="1" s="1"/>
  <c r="V38" i="29"/>
  <c r="X38" i="29" s="1"/>
  <c r="J140" i="1" s="1"/>
  <c r="V62" i="29"/>
  <c r="X62" i="29" s="1"/>
  <c r="J293" i="1" s="1"/>
  <c r="V34" i="29"/>
  <c r="X34" i="29" s="1"/>
  <c r="J271" i="1" s="1"/>
  <c r="V87" i="29"/>
  <c r="X87" i="29" s="1"/>
  <c r="J203" i="1" s="1"/>
  <c r="V32" i="29"/>
  <c r="X32" i="29" s="1"/>
  <c r="J183" i="1" s="1"/>
  <c r="V37" i="29"/>
  <c r="X37" i="29" s="1"/>
  <c r="J146" i="1" s="1"/>
  <c r="V114" i="29"/>
  <c r="X114" i="29" s="1"/>
  <c r="J275" i="1" s="1"/>
  <c r="V65" i="29"/>
  <c r="X65" i="29" s="1"/>
  <c r="J220" i="1" s="1"/>
  <c r="V160" i="29"/>
  <c r="X160" i="29" s="1"/>
  <c r="J169" i="1" s="1"/>
  <c r="V146" i="29"/>
  <c r="X146" i="29" s="1"/>
  <c r="J298" i="1" s="1"/>
  <c r="V121" i="29"/>
  <c r="X121" i="29" s="1"/>
  <c r="J273" i="1" s="1"/>
  <c r="V93" i="29"/>
  <c r="X93" i="29" s="1"/>
  <c r="J224" i="1" s="1"/>
  <c r="V92" i="29"/>
  <c r="X92" i="29" s="1"/>
  <c r="J179" i="1" s="1"/>
  <c r="V129" i="29"/>
  <c r="X129" i="29" s="1"/>
  <c r="J149" i="1" s="1"/>
  <c r="V141" i="29"/>
  <c r="X141" i="29" s="1"/>
  <c r="J296" i="1" s="1"/>
  <c r="V164" i="29"/>
  <c r="X164" i="29" s="1"/>
  <c r="J218" i="1" s="1"/>
  <c r="V127" i="29"/>
  <c r="X127" i="29" s="1"/>
  <c r="J165" i="1" s="1"/>
  <c r="V40" i="29"/>
  <c r="X40" i="29" s="1"/>
  <c r="J139" i="1" s="1"/>
  <c r="V153" i="29"/>
  <c r="X153" i="29" s="1"/>
  <c r="J300" i="1" s="1"/>
  <c r="V72" i="29"/>
  <c r="X72" i="29" s="1"/>
  <c r="J222" i="1" s="1"/>
  <c r="V100" i="29"/>
  <c r="X100" i="29" s="1"/>
  <c r="J196" i="1" s="1"/>
  <c r="V69" i="29"/>
  <c r="X69" i="29" s="1"/>
  <c r="J177" i="1" s="1"/>
  <c r="V110" i="29"/>
  <c r="X110" i="29" s="1"/>
  <c r="J212" i="1" s="1"/>
  <c r="V132" i="29"/>
  <c r="X132" i="29" s="1"/>
  <c r="J171" i="1" s="1"/>
  <c r="V155" i="29"/>
  <c r="X155" i="29" s="1"/>
  <c r="J207" i="1" s="1"/>
  <c r="I789" i="5"/>
  <c r="K789" i="5" s="1"/>
  <c r="J1610" i="1" s="1"/>
  <c r="I757" i="5"/>
  <c r="K757" i="5" s="1"/>
  <c r="J1578" i="1" s="1"/>
  <c r="I780" i="5"/>
  <c r="K780" i="5" s="1"/>
  <c r="J1601" i="1" s="1"/>
  <c r="I807" i="5"/>
  <c r="K807" i="5" s="1"/>
  <c r="J1628" i="1" s="1"/>
  <c r="I783" i="5"/>
  <c r="K783" i="5" s="1"/>
  <c r="J1604" i="1" s="1"/>
  <c r="I775" i="5"/>
  <c r="K775" i="5" s="1"/>
  <c r="J1596" i="1" s="1"/>
  <c r="I751" i="5"/>
  <c r="K751" i="5" s="1"/>
  <c r="J1572" i="1" s="1"/>
  <c r="I754" i="5"/>
  <c r="K754" i="5" s="1"/>
  <c r="J1575" i="1" s="1"/>
  <c r="I822" i="5"/>
  <c r="K822" i="5" s="1"/>
  <c r="J1643" i="1" s="1"/>
  <c r="I782" i="5"/>
  <c r="K782" i="5" s="1"/>
  <c r="J1603" i="1" s="1"/>
  <c r="I801" i="5"/>
  <c r="K801" i="5" s="1"/>
  <c r="J1622" i="1" s="1"/>
  <c r="I761" i="5"/>
  <c r="K761" i="5" s="1"/>
  <c r="J1582" i="1" s="1"/>
  <c r="I753" i="5"/>
  <c r="K753" i="5" s="1"/>
  <c r="J1574" i="1" s="1"/>
  <c r="I816" i="5"/>
  <c r="K816" i="5" s="1"/>
  <c r="J1637" i="1" s="1"/>
  <c r="I748" i="5"/>
  <c r="K748" i="5" s="1"/>
  <c r="J1569" i="1" s="1"/>
  <c r="M66" i="2"/>
  <c r="O66" i="2" s="1"/>
  <c r="J66" i="1" s="1"/>
  <c r="M90" i="2"/>
  <c r="O90" i="2" s="1"/>
  <c r="J92" i="1" s="1"/>
  <c r="M50" i="2"/>
  <c r="O50" i="2" s="1"/>
  <c r="J51" i="1" s="1"/>
  <c r="M62" i="2"/>
  <c r="O62" i="2" s="1"/>
  <c r="J62" i="1" s="1"/>
  <c r="M52" i="2"/>
  <c r="O52" i="2" s="1"/>
  <c r="J55" i="1" s="1"/>
  <c r="M77" i="2"/>
  <c r="O77" i="2" s="1"/>
  <c r="J79" i="1" s="1"/>
  <c r="M92" i="2"/>
  <c r="O92" i="2" s="1"/>
  <c r="J94" i="1" s="1"/>
  <c r="M57" i="2"/>
  <c r="O57" i="2" s="1"/>
  <c r="J53" i="1" s="1"/>
  <c r="M67" i="2"/>
  <c r="O67" i="2" s="1"/>
  <c r="J64" i="1" s="1"/>
  <c r="M88" i="2"/>
  <c r="O88" i="2" s="1"/>
  <c r="J90" i="1" s="1"/>
  <c r="M46" i="2"/>
  <c r="O46" i="2" s="1"/>
  <c r="J49" i="1" s="1"/>
  <c r="V145" i="29"/>
  <c r="X145" i="29" s="1"/>
  <c r="J297" i="1" s="1"/>
  <c r="V68" i="29"/>
  <c r="X68" i="29" s="1"/>
  <c r="J221" i="1" s="1"/>
  <c r="V95" i="29"/>
  <c r="X95" i="29" s="1"/>
  <c r="J187" i="1" s="1"/>
  <c r="V75" i="29"/>
  <c r="X75" i="29" s="1"/>
  <c r="J159" i="1" s="1"/>
  <c r="V117" i="29"/>
  <c r="X117" i="29" s="1"/>
  <c r="J295" i="1" s="1"/>
  <c r="V91" i="29"/>
  <c r="X91" i="29" s="1"/>
  <c r="J205" i="1" s="1"/>
  <c r="V47" i="29"/>
  <c r="X47" i="29" s="1"/>
  <c r="J168" i="1" s="1"/>
  <c r="V105" i="29"/>
  <c r="X105" i="29" s="1"/>
  <c r="J294" i="1" s="1"/>
  <c r="V111" i="29"/>
  <c r="X111" i="29" s="1"/>
  <c r="J272" i="1" s="1"/>
  <c r="V128" i="29"/>
  <c r="X128" i="29" s="1"/>
  <c r="J214" i="1" s="1"/>
  <c r="V51" i="29"/>
  <c r="X51" i="29" s="1"/>
  <c r="J191" i="1" s="1"/>
  <c r="V52" i="29"/>
  <c r="X52" i="29" s="1"/>
  <c r="J166" i="1" s="1"/>
  <c r="V23" i="29"/>
  <c r="X23" i="29" s="1"/>
  <c r="J232" i="1" s="1"/>
  <c r="V139" i="29"/>
  <c r="X139" i="29" s="1"/>
  <c r="J197" i="1" s="1"/>
  <c r="V22" i="29"/>
  <c r="X22" i="29" s="1"/>
  <c r="J172" i="1" s="1"/>
  <c r="V41" i="29"/>
  <c r="X41" i="29" s="1"/>
  <c r="J138" i="1" s="1"/>
  <c r="V84" i="29"/>
  <c r="X84" i="29" s="1"/>
  <c r="J210" i="1" s="1"/>
  <c r="V159" i="29"/>
  <c r="X159" i="29" s="1"/>
  <c r="J158" i="1" s="1"/>
  <c r="V61" i="29"/>
  <c r="X61" i="29" s="1"/>
  <c r="J292" i="1" s="1"/>
  <c r="V25" i="29"/>
  <c r="X25" i="29" s="1"/>
  <c r="J219" i="1" s="1"/>
  <c r="V82" i="29"/>
  <c r="X82" i="29" s="1"/>
  <c r="J167" i="1" s="1"/>
  <c r="V48" i="29"/>
  <c r="X48" i="29" s="1"/>
  <c r="J141" i="1" s="1"/>
  <c r="V231" i="29"/>
  <c r="X230" i="29" s="1"/>
  <c r="J266" i="1" s="1"/>
  <c r="V126" i="29"/>
  <c r="X126" i="29" s="1"/>
  <c r="J204" i="1" s="1"/>
  <c r="V116" i="29"/>
  <c r="X116" i="29" s="1"/>
  <c r="J160" i="1" s="1"/>
  <c r="V194" i="29"/>
  <c r="X193" i="29" s="1"/>
  <c r="J241" i="1" s="1"/>
  <c r="V193" i="29"/>
  <c r="X192" i="29" s="1"/>
  <c r="J245" i="1" s="1"/>
  <c r="I803" i="5"/>
  <c r="K803" i="5" s="1"/>
  <c r="J1624" i="1" s="1"/>
  <c r="I799" i="5"/>
  <c r="K799" i="5" s="1"/>
  <c r="J1620" i="1" s="1"/>
  <c r="I771" i="5"/>
  <c r="K771" i="5" s="1"/>
  <c r="J1592" i="1" s="1"/>
  <c r="I786" i="5"/>
  <c r="K786" i="5" s="1"/>
  <c r="J1607" i="1" s="1"/>
  <c r="I746" i="5"/>
  <c r="K746" i="5" s="1"/>
  <c r="J1567" i="1" s="1"/>
  <c r="I814" i="5"/>
  <c r="K814" i="5" s="1"/>
  <c r="J1635" i="1" s="1"/>
  <c r="I774" i="5"/>
  <c r="K774" i="5" s="1"/>
  <c r="J1595" i="1" s="1"/>
  <c r="I793" i="5"/>
  <c r="K793" i="5" s="1"/>
  <c r="J1614" i="1" s="1"/>
  <c r="I785" i="5"/>
  <c r="K785" i="5" s="1"/>
  <c r="J1606" i="1" s="1"/>
  <c r="I745" i="5"/>
  <c r="K745" i="5" s="1"/>
  <c r="J1566" i="1" s="1"/>
  <c r="I776" i="5"/>
  <c r="K776" i="5" s="1"/>
  <c r="J1597" i="1" s="1"/>
  <c r="I823" i="5"/>
  <c r="K823" i="5" s="1"/>
  <c r="J1644" i="1" s="1"/>
  <c r="I819" i="5"/>
  <c r="K819" i="5" s="1"/>
  <c r="J1640" i="1" s="1"/>
  <c r="I791" i="5"/>
  <c r="K791" i="5" s="1"/>
  <c r="J1612" i="1" s="1"/>
  <c r="I818" i="5"/>
  <c r="K818" i="5" s="1"/>
  <c r="J1639" i="1" s="1"/>
  <c r="M59" i="2"/>
  <c r="O59" i="2" s="1"/>
  <c r="J58" i="1" s="1"/>
  <c r="M73" i="2"/>
  <c r="O73" i="2" s="1"/>
  <c r="J75" i="1" s="1"/>
  <c r="M48" i="2"/>
  <c r="O48" i="2" s="1"/>
  <c r="J46" i="1" s="1"/>
  <c r="M47" i="2"/>
  <c r="O47" i="2" s="1"/>
  <c r="J54" i="1" s="1"/>
  <c r="M44" i="2"/>
  <c r="O44" i="2" s="1"/>
  <c r="J47" i="1" s="1"/>
  <c r="M56" i="2"/>
  <c r="O56" i="2" s="1"/>
  <c r="J69" i="1" s="1"/>
  <c r="M84" i="2"/>
  <c r="O84" i="2" s="1"/>
  <c r="J87" i="1" s="1"/>
  <c r="M91" i="2"/>
  <c r="O91" i="2" s="1"/>
  <c r="J93" i="1" s="1"/>
  <c r="M58" i="2"/>
  <c r="O58" i="2" s="1"/>
  <c r="J56" i="1" s="1"/>
  <c r="M71" i="2"/>
  <c r="O71" i="2" s="1"/>
  <c r="J73" i="1" s="1"/>
  <c r="M40" i="2"/>
  <c r="O40" i="2" s="1"/>
  <c r="J42" i="1" s="1"/>
  <c r="V60" i="29"/>
  <c r="X60" i="29" s="1"/>
  <c r="J291" i="1" s="1"/>
  <c r="V88" i="29"/>
  <c r="X88" i="29" s="1"/>
  <c r="J211" i="1" s="1"/>
  <c r="V166" i="29"/>
  <c r="X166" i="29" s="1"/>
  <c r="J181" i="1" s="1"/>
  <c r="V49" i="29"/>
  <c r="X49" i="29" s="1"/>
  <c r="J144" i="1" s="1"/>
  <c r="V122" i="29"/>
  <c r="X122" i="29" s="1"/>
  <c r="J274" i="1" s="1"/>
  <c r="V31" i="29"/>
  <c r="X31" i="29" s="1"/>
  <c r="J234" i="1" s="1"/>
  <c r="V29" i="29"/>
  <c r="X29" i="29" s="1"/>
  <c r="J200" i="1" s="1"/>
  <c r="V115" i="29"/>
  <c r="X115" i="29" s="1"/>
  <c r="J157" i="1" s="1"/>
  <c r="V43" i="29"/>
  <c r="X43" i="29" s="1"/>
  <c r="J267" i="1" s="1"/>
  <c r="V53" i="29"/>
  <c r="X53" i="29" s="1"/>
  <c r="J208" i="1" s="1"/>
  <c r="V70" i="29"/>
  <c r="X70" i="29" s="1"/>
  <c r="J184" i="1" s="1"/>
  <c r="V94" i="29"/>
  <c r="X94" i="29" s="1"/>
  <c r="J155" i="1" s="1"/>
  <c r="V118" i="29"/>
  <c r="X118" i="29" s="1"/>
  <c r="J304" i="1" s="1"/>
  <c r="V143" i="29"/>
  <c r="X143" i="29" s="1"/>
  <c r="J226" i="1" s="1"/>
  <c r="V46" i="29"/>
  <c r="X46" i="29" s="1"/>
  <c r="J193" i="1" s="1"/>
  <c r="V131" i="29"/>
  <c r="X131" i="29" s="1"/>
  <c r="J164" i="1" s="1"/>
  <c r="V119" i="29"/>
  <c r="X119" i="29" s="1"/>
  <c r="J305" i="1" s="1"/>
  <c r="V123" i="29"/>
  <c r="X123" i="29" s="1"/>
  <c r="J251" i="1" s="1"/>
  <c r="V24" i="29"/>
  <c r="X24" i="29" s="1"/>
  <c r="J186" i="1" s="1"/>
  <c r="V63" i="29"/>
  <c r="X63" i="29" s="1"/>
  <c r="J151" i="1" s="1"/>
  <c r="V44" i="29"/>
  <c r="X44" i="29" s="1"/>
  <c r="J263" i="1" s="1"/>
  <c r="V28" i="29"/>
  <c r="X28" i="29" s="1"/>
  <c r="J233" i="1" s="1"/>
  <c r="V135" i="29"/>
  <c r="X135" i="29" s="1"/>
  <c r="J215" i="1" s="1"/>
  <c r="V74" i="29"/>
  <c r="X74" i="29" s="1"/>
  <c r="J161" i="1" s="1"/>
  <c r="V81" i="29"/>
  <c r="X81" i="29" s="1"/>
  <c r="J235" i="1" s="1"/>
  <c r="V30" i="29"/>
  <c r="X30" i="29" s="1"/>
  <c r="J190" i="1" s="1"/>
  <c r="V36" i="29"/>
  <c r="X36" i="29" s="1"/>
  <c r="J154" i="1" s="1"/>
  <c r="V112" i="29"/>
  <c r="X112" i="29" s="1"/>
  <c r="J188" i="1" s="1"/>
  <c r="V227" i="29"/>
  <c r="X226" i="29" s="1"/>
  <c r="J269" i="1" s="1"/>
  <c r="V226" i="29"/>
  <c r="X225" i="29" s="1"/>
  <c r="J253" i="1" s="1"/>
  <c r="V222" i="29"/>
  <c r="X221" i="29" s="1"/>
  <c r="J243" i="1" s="1"/>
  <c r="V225" i="29"/>
  <c r="X224" i="29" s="1"/>
  <c r="J254" i="1" s="1"/>
  <c r="V224" i="29"/>
  <c r="X223" i="29" s="1"/>
  <c r="J239" i="1" s="1"/>
  <c r="V232" i="29"/>
  <c r="X231" i="29" s="1"/>
  <c r="J248" i="1" s="1"/>
  <c r="V221" i="29"/>
  <c r="X220" i="29" s="1"/>
  <c r="J237" i="1" s="1"/>
  <c r="V208" i="29"/>
  <c r="X207" i="29" s="1"/>
  <c r="J240" i="1" s="1"/>
  <c r="V207" i="29"/>
  <c r="X206" i="29" s="1"/>
  <c r="J247" i="1" s="1"/>
  <c r="V196" i="29"/>
  <c r="X195" i="29" s="1"/>
  <c r="J250" i="1" s="1"/>
  <c r="V186" i="29"/>
  <c r="X185" i="29" s="1"/>
  <c r="J285" i="1" s="1"/>
  <c r="H11" i="10"/>
  <c r="J11" i="10" s="1"/>
  <c r="J799" i="1" s="1"/>
  <c r="H10" i="10"/>
  <c r="J10" i="10" s="1"/>
  <c r="J798" i="1" s="1"/>
  <c r="V215" i="29"/>
  <c r="X214" i="29" s="1"/>
  <c r="J281" i="1" s="1"/>
  <c r="V187" i="29"/>
  <c r="X186" i="29" s="1"/>
  <c r="J286" i="1" s="1"/>
  <c r="V204" i="29"/>
  <c r="X203" i="29" s="1"/>
  <c r="J252" i="1" s="1"/>
  <c r="V216" i="29"/>
  <c r="X215" i="29" s="1"/>
  <c r="J268" i="1" s="1"/>
  <c r="V195" i="29"/>
  <c r="X194" i="29" s="1"/>
  <c r="J242" i="1" s="1"/>
  <c r="V220" i="29"/>
  <c r="X219" i="29" s="1"/>
  <c r="J261" i="1" s="1"/>
  <c r="V202" i="29"/>
  <c r="X201" i="29" s="1"/>
  <c r="J249" i="1" s="1"/>
  <c r="V205" i="29"/>
  <c r="X204" i="29" s="1"/>
  <c r="J314" i="1" s="1"/>
  <c r="M32" i="2"/>
  <c r="O32" i="2" s="1"/>
  <c r="J38" i="1" s="1"/>
  <c r="V213" i="29"/>
  <c r="X212" i="29" s="1"/>
  <c r="J280" i="1" s="1"/>
  <c r="V206" i="29"/>
  <c r="X205" i="29" s="1"/>
  <c r="J256" i="1" s="1"/>
  <c r="V189" i="29"/>
  <c r="X188" i="29" s="1"/>
  <c r="J288" i="1" s="1"/>
  <c r="V188" i="29"/>
  <c r="X187" i="29" s="1"/>
  <c r="J287" i="1" s="1"/>
  <c r="V214" i="29"/>
  <c r="X213" i="29" s="1"/>
  <c r="J282" i="1" s="1"/>
  <c r="V198" i="29"/>
  <c r="X197" i="29" s="1"/>
  <c r="J257" i="1" s="1"/>
  <c r="V197" i="29"/>
  <c r="X196" i="29" s="1"/>
  <c r="J244" i="1" s="1"/>
  <c r="V219" i="29"/>
  <c r="X218" i="29" s="1"/>
  <c r="J265" i="1" s="1"/>
  <c r="V218" i="29"/>
  <c r="X217" i="29" s="1"/>
  <c r="J260" i="1" s="1"/>
  <c r="V201" i="29"/>
  <c r="X200" i="29" s="1"/>
  <c r="J264" i="1" s="1"/>
  <c r="V185" i="29"/>
  <c r="X184" i="29" s="1"/>
  <c r="J284" i="1" s="1"/>
  <c r="V223" i="29"/>
  <c r="X222" i="29" s="1"/>
  <c r="J238" i="1" s="1"/>
  <c r="I67" i="5"/>
  <c r="K67" i="5" s="1"/>
  <c r="J887" i="1" s="1"/>
  <c r="V203" i="29"/>
  <c r="X202" i="29" s="1"/>
  <c r="J255" i="1" s="1"/>
  <c r="V217" i="29"/>
  <c r="X216" i="29" s="1"/>
  <c r="J258" i="1" s="1"/>
  <c r="V200" i="29"/>
  <c r="X199" i="29" s="1"/>
  <c r="J289" i="1" s="1"/>
  <c r="V184" i="29"/>
  <c r="X183" i="29" s="1"/>
  <c r="J283" i="1" s="1"/>
  <c r="I60" i="5"/>
  <c r="K60" i="5" s="1"/>
  <c r="J881" i="1" s="1"/>
  <c r="I143" i="5"/>
  <c r="K143" i="5" s="1"/>
  <c r="J963" i="1" s="1"/>
  <c r="I307" i="5"/>
  <c r="K307" i="5" s="1"/>
  <c r="J1129" i="1" s="1"/>
  <c r="I326" i="5"/>
  <c r="K326" i="5" s="1"/>
  <c r="J1148" i="1" s="1"/>
  <c r="I338" i="5"/>
  <c r="K338" i="5" s="1"/>
  <c r="J1160" i="1" s="1"/>
  <c r="I178" i="5"/>
  <c r="K178" i="5" s="1"/>
  <c r="J999" i="1" s="1"/>
  <c r="I604" i="5"/>
  <c r="K604" i="5" s="1"/>
  <c r="J1425" i="1" s="1"/>
  <c r="I629" i="5"/>
  <c r="K629" i="5" s="1"/>
  <c r="J1450" i="1" s="1"/>
  <c r="I387" i="5"/>
  <c r="K387" i="5" s="1"/>
  <c r="J1209" i="1" s="1"/>
  <c r="I61" i="5"/>
  <c r="K61" i="5" s="1"/>
  <c r="J882" i="1" s="1"/>
  <c r="I259" i="5"/>
  <c r="K259" i="5" s="1"/>
  <c r="J1081" i="1" s="1"/>
  <c r="I376" i="5"/>
  <c r="K376" i="5" s="1"/>
  <c r="J1198" i="1" s="1"/>
  <c r="I561" i="5"/>
  <c r="K561" i="5" s="1"/>
  <c r="J1381" i="1" s="1"/>
  <c r="I28" i="5"/>
  <c r="K28" i="5" s="1"/>
  <c r="J849" i="1" s="1"/>
  <c r="I139" i="5"/>
  <c r="K139" i="5" s="1"/>
  <c r="J959" i="1" s="1"/>
  <c r="I288" i="5"/>
  <c r="K288" i="5" s="1"/>
  <c r="J1110" i="1" s="1"/>
  <c r="I294" i="5"/>
  <c r="K294" i="5" s="1"/>
  <c r="J1116" i="1" s="1"/>
  <c r="I414" i="5"/>
  <c r="K414" i="5" s="1"/>
  <c r="J1236" i="1" s="1"/>
  <c r="I568" i="5"/>
  <c r="K568" i="5" s="1"/>
  <c r="J1389" i="1" s="1"/>
  <c r="I612" i="5"/>
  <c r="K612" i="5" s="1"/>
  <c r="J1433" i="1" s="1"/>
  <c r="I81" i="5"/>
  <c r="K81" i="5" s="1"/>
  <c r="J901" i="1" s="1"/>
  <c r="I272" i="5"/>
  <c r="K272" i="5" s="1"/>
  <c r="J1094" i="1" s="1"/>
  <c r="I455" i="5"/>
  <c r="K455" i="5" s="1"/>
  <c r="J1277" i="1" s="1"/>
  <c r="I591" i="5"/>
  <c r="K591" i="5" s="1"/>
  <c r="J1412" i="1" s="1"/>
  <c r="I574" i="5"/>
  <c r="K574" i="5" s="1"/>
  <c r="J1395" i="1" s="1"/>
  <c r="I580" i="5"/>
  <c r="K580" i="5" s="1"/>
  <c r="J1401" i="1" s="1"/>
  <c r="I470" i="5"/>
  <c r="K470" i="5" s="1"/>
  <c r="J1292" i="1" s="1"/>
  <c r="I460" i="5"/>
  <c r="K460" i="5" s="1"/>
  <c r="J1282" i="1" s="1"/>
  <c r="I402" i="5"/>
  <c r="K402" i="5" s="1"/>
  <c r="J1224" i="1" s="1"/>
  <c r="I425" i="5"/>
  <c r="K425" i="5" s="1"/>
  <c r="J1247" i="1" s="1"/>
  <c r="I543" i="5"/>
  <c r="K543" i="5" s="1"/>
  <c r="J1365" i="1" s="1"/>
  <c r="I549" i="5"/>
  <c r="K549" i="5" s="1"/>
  <c r="J1371" i="1" s="1"/>
  <c r="I564" i="5"/>
  <c r="K564" i="5" s="1"/>
  <c r="J1384" i="1" s="1"/>
  <c r="I46" i="5"/>
  <c r="K46" i="5" s="1"/>
  <c r="J867" i="1" s="1"/>
  <c r="I216" i="5"/>
  <c r="K216" i="5" s="1"/>
  <c r="J1038" i="1" s="1"/>
  <c r="I355" i="5"/>
  <c r="K355" i="5" s="1"/>
  <c r="J1177" i="1" s="1"/>
  <c r="I484" i="5"/>
  <c r="K484" i="5" s="1"/>
  <c r="J1306" i="1" s="1"/>
  <c r="I626" i="5"/>
  <c r="K626" i="5" s="1"/>
  <c r="J1447" i="1" s="1"/>
  <c r="I97" i="5"/>
  <c r="K97" i="5" s="1"/>
  <c r="J917" i="1" s="1"/>
  <c r="I225" i="5"/>
  <c r="K225" i="5" s="1"/>
  <c r="J1047" i="1" s="1"/>
  <c r="I374" i="5"/>
  <c r="K374" i="5" s="1"/>
  <c r="J1196" i="1" s="1"/>
  <c r="I541" i="5"/>
  <c r="K541" i="5" s="1"/>
  <c r="J1363" i="1" s="1"/>
  <c r="I588" i="5"/>
  <c r="K588" i="5" s="1"/>
  <c r="J1409" i="1" s="1"/>
  <c r="I41" i="5"/>
  <c r="K41" i="5" s="1"/>
  <c r="J862" i="1" s="1"/>
  <c r="I208" i="5"/>
  <c r="K208" i="5" s="1"/>
  <c r="J1029" i="1" s="1"/>
  <c r="I389" i="5"/>
  <c r="K389" i="5" s="1"/>
  <c r="J1211" i="1" s="1"/>
  <c r="I412" i="5"/>
  <c r="K412" i="5" s="1"/>
  <c r="J1234" i="1" s="1"/>
  <c r="I53" i="5"/>
  <c r="K53" i="5" s="1"/>
  <c r="J874" i="1" s="1"/>
  <c r="I437" i="5"/>
  <c r="K437" i="5" s="1"/>
  <c r="J1259" i="1" s="1"/>
  <c r="I183" i="5"/>
  <c r="K183" i="5" s="1"/>
  <c r="J1004" i="1" s="1"/>
  <c r="I303" i="5"/>
  <c r="K303" i="5" s="1"/>
  <c r="J1125" i="1" s="1"/>
  <c r="I99" i="5"/>
  <c r="K99" i="5" s="1"/>
  <c r="J919" i="1" s="1"/>
  <c r="I372" i="5"/>
  <c r="K372" i="5" s="1"/>
  <c r="J1193" i="1" s="1"/>
  <c r="I435" i="5"/>
  <c r="K435" i="5" s="1"/>
  <c r="J1257" i="1" s="1"/>
  <c r="I579" i="5"/>
  <c r="K579" i="5" s="1"/>
  <c r="J1400" i="1" s="1"/>
  <c r="I466" i="5"/>
  <c r="K466" i="5" s="1"/>
  <c r="J1288" i="1" s="1"/>
  <c r="I110" i="5"/>
  <c r="K110" i="5" s="1"/>
  <c r="J930" i="1" s="1"/>
  <c r="I516" i="5"/>
  <c r="K516" i="5" s="1"/>
  <c r="J1338" i="1" s="1"/>
  <c r="I523" i="5"/>
  <c r="K523" i="5" s="1"/>
  <c r="J1345" i="1" s="1"/>
  <c r="I640" i="5"/>
  <c r="K640" i="5" s="1"/>
  <c r="J1461" i="1" s="1"/>
  <c r="I661" i="5"/>
  <c r="K661" i="5" s="1"/>
  <c r="J1482" i="1" s="1"/>
  <c r="I577" i="5"/>
  <c r="K577" i="5" s="1"/>
  <c r="J1398" i="1" s="1"/>
  <c r="I619" i="5"/>
  <c r="K619" i="5" s="1"/>
  <c r="J1440" i="1" s="1"/>
  <c r="I96" i="5"/>
  <c r="K96" i="5" s="1"/>
  <c r="J916" i="1" s="1"/>
  <c r="I240" i="5"/>
  <c r="K240" i="5" s="1"/>
  <c r="J1062" i="1" s="1"/>
  <c r="I422" i="5"/>
  <c r="K422" i="5" s="1"/>
  <c r="J1244" i="1" s="1"/>
  <c r="I444" i="5"/>
  <c r="K444" i="5" s="1"/>
  <c r="J1266" i="1" s="1"/>
  <c r="I54" i="5"/>
  <c r="K54" i="5" s="1"/>
  <c r="J875" i="1" s="1"/>
  <c r="I620" i="5"/>
  <c r="K620" i="5" s="1"/>
  <c r="J1441" i="1" s="1"/>
  <c r="I89" i="5"/>
  <c r="K89" i="5" s="1"/>
  <c r="J909" i="1" s="1"/>
  <c r="I217" i="5"/>
  <c r="K217" i="5" s="1"/>
  <c r="J1039" i="1" s="1"/>
  <c r="I398" i="5"/>
  <c r="K398" i="5" s="1"/>
  <c r="J1220" i="1" s="1"/>
  <c r="I501" i="5"/>
  <c r="K501" i="5" s="1"/>
  <c r="J1323" i="1" s="1"/>
  <c r="I641" i="5"/>
  <c r="K641" i="5" s="1"/>
  <c r="J1462" i="1" s="1"/>
  <c r="I120" i="5"/>
  <c r="K120" i="5" s="1"/>
  <c r="J940" i="1" s="1"/>
  <c r="I263" i="5"/>
  <c r="K263" i="5" s="1"/>
  <c r="J1085" i="1" s="1"/>
  <c r="I381" i="5"/>
  <c r="K381" i="5" s="1"/>
  <c r="J1203" i="1" s="1"/>
  <c r="I532" i="5"/>
  <c r="K532" i="5" s="1"/>
  <c r="J1354" i="1" s="1"/>
  <c r="I575" i="5"/>
  <c r="K575" i="5" s="1"/>
  <c r="J1396" i="1" s="1"/>
  <c r="I45" i="5"/>
  <c r="K45" i="5" s="1"/>
  <c r="J866" i="1" s="1"/>
  <c r="I241" i="5"/>
  <c r="K241" i="5" s="1"/>
  <c r="J1063" i="1" s="1"/>
  <c r="I423" i="5"/>
  <c r="K423" i="5" s="1"/>
  <c r="J1245" i="1" s="1"/>
  <c r="I429" i="5"/>
  <c r="K429" i="5" s="1"/>
  <c r="J1251" i="1" s="1"/>
  <c r="I410" i="5"/>
  <c r="K410" i="5" s="1"/>
  <c r="J1232" i="1" s="1"/>
  <c r="I544" i="5"/>
  <c r="K544" i="5" s="1"/>
  <c r="J1366" i="1" s="1"/>
  <c r="I570" i="5"/>
  <c r="K570" i="5" s="1"/>
  <c r="J1391" i="1" s="1"/>
  <c r="I24" i="5"/>
  <c r="K24" i="5" s="1"/>
  <c r="J845" i="1" s="1"/>
  <c r="I162" i="5"/>
  <c r="K162" i="5" s="1"/>
  <c r="J982" i="1" s="1"/>
  <c r="I105" i="5"/>
  <c r="K105" i="5" s="1"/>
  <c r="J925" i="1" s="1"/>
  <c r="I264" i="5"/>
  <c r="K264" i="5" s="1"/>
  <c r="J1086" i="1" s="1"/>
  <c r="I382" i="5"/>
  <c r="K382" i="5" s="1"/>
  <c r="J1204" i="1" s="1"/>
  <c r="I517" i="5"/>
  <c r="K517" i="5" s="1"/>
  <c r="J1339" i="1" s="1"/>
  <c r="I657" i="5"/>
  <c r="K657" i="5" s="1"/>
  <c r="J1478" i="1" s="1"/>
  <c r="I136" i="5"/>
  <c r="K136" i="5" s="1"/>
  <c r="J956" i="1" s="1"/>
  <c r="I185" i="5"/>
  <c r="K185" i="5" s="1"/>
  <c r="J1006" i="1" s="1"/>
  <c r="I324" i="5"/>
  <c r="K324" i="5" s="1"/>
  <c r="J1146" i="1" s="1"/>
  <c r="I322" i="5"/>
  <c r="K322" i="5" s="1"/>
  <c r="J1144" i="1" s="1"/>
  <c r="I459" i="5"/>
  <c r="K459" i="5" s="1"/>
  <c r="J1281" i="1" s="1"/>
  <c r="I449" i="5"/>
  <c r="K449" i="5" s="1"/>
  <c r="J1271" i="1" s="1"/>
  <c r="I601" i="5"/>
  <c r="K601" i="5" s="1"/>
  <c r="J1422" i="1" s="1"/>
  <c r="I77" i="5"/>
  <c r="K77" i="5" s="1"/>
  <c r="J897" i="1" s="1"/>
  <c r="I253" i="5"/>
  <c r="K253" i="5" s="1"/>
  <c r="J1075" i="1" s="1"/>
  <c r="I426" i="5"/>
  <c r="K426" i="5" s="1"/>
  <c r="J1248" i="1" s="1"/>
  <c r="I432" i="5"/>
  <c r="K432" i="5" s="1"/>
  <c r="J1254" i="1" s="1"/>
  <c r="I486" i="5"/>
  <c r="K486" i="5" s="1"/>
  <c r="J1308" i="1" s="1"/>
  <c r="I643" i="5"/>
  <c r="K643" i="5" s="1"/>
  <c r="J1464" i="1" s="1"/>
  <c r="I114" i="5"/>
  <c r="K114" i="5" s="1"/>
  <c r="J934" i="1" s="1"/>
  <c r="I279" i="5"/>
  <c r="K279" i="5" s="1"/>
  <c r="J1101" i="1" s="1"/>
  <c r="I586" i="5"/>
  <c r="K586" i="5" s="1"/>
  <c r="J1407" i="1" s="1"/>
  <c r="I212" i="5"/>
  <c r="K212" i="5" s="1"/>
  <c r="J1033" i="1" s="1"/>
  <c r="I231" i="5"/>
  <c r="K231" i="5" s="1"/>
  <c r="J1053" i="1" s="1"/>
  <c r="I80" i="5"/>
  <c r="K80" i="5" s="1"/>
  <c r="J900" i="1" s="1"/>
  <c r="I492" i="5"/>
  <c r="K492" i="5" s="1"/>
  <c r="J1314" i="1" s="1"/>
  <c r="I587" i="5"/>
  <c r="K587" i="5" s="1"/>
  <c r="J1408" i="1" s="1"/>
  <c r="I192" i="5"/>
  <c r="K192" i="5" s="1"/>
  <c r="J1013" i="1" s="1"/>
  <c r="I336" i="5"/>
  <c r="K336" i="5" s="1"/>
  <c r="J1158" i="1" s="1"/>
  <c r="I653" i="5"/>
  <c r="K653" i="5" s="1"/>
  <c r="J1474" i="1" s="1"/>
  <c r="I51" i="5"/>
  <c r="K51" i="5" s="1"/>
  <c r="J872" i="1" s="1"/>
  <c r="I451" i="5"/>
  <c r="K451" i="5" s="1"/>
  <c r="J1273" i="1" s="1"/>
  <c r="I441" i="5"/>
  <c r="K441" i="5" s="1"/>
  <c r="J1263" i="1" s="1"/>
  <c r="I495" i="5"/>
  <c r="K495" i="5" s="1"/>
  <c r="J1317" i="1" s="1"/>
  <c r="I599" i="5"/>
  <c r="K599" i="5" s="1"/>
  <c r="J1420" i="1" s="1"/>
  <c r="I75" i="5"/>
  <c r="K75" i="5" s="1"/>
  <c r="J895" i="1" s="1"/>
  <c r="I88" i="5"/>
  <c r="K88" i="5" s="1"/>
  <c r="J908" i="1" s="1"/>
  <c r="I232" i="5"/>
  <c r="K232" i="5" s="1"/>
  <c r="J1054" i="1" s="1"/>
  <c r="I340" i="5"/>
  <c r="K340" i="5" s="1"/>
  <c r="J1162" i="1" s="1"/>
  <c r="I500" i="5"/>
  <c r="K500" i="5" s="1"/>
  <c r="J1322" i="1" s="1"/>
  <c r="I17" i="5"/>
  <c r="K17" i="5" s="1"/>
  <c r="J838" i="1" s="1"/>
  <c r="I145" i="5"/>
  <c r="K145" i="5" s="1"/>
  <c r="J965" i="1" s="1"/>
  <c r="I209" i="5"/>
  <c r="K209" i="5" s="1"/>
  <c r="J1030" i="1" s="1"/>
  <c r="I390" i="5"/>
  <c r="K390" i="5" s="1"/>
  <c r="J1212" i="1" s="1"/>
  <c r="I396" i="5"/>
  <c r="K396" i="5" s="1"/>
  <c r="J1218" i="1" s="1"/>
  <c r="I506" i="5"/>
  <c r="K506" i="5" s="1"/>
  <c r="J1328" i="1" s="1"/>
  <c r="I639" i="5"/>
  <c r="K639" i="5" s="1"/>
  <c r="J1460" i="1" s="1"/>
  <c r="I118" i="5"/>
  <c r="K118" i="5" s="1"/>
  <c r="J938" i="1" s="1"/>
  <c r="I132" i="5"/>
  <c r="K132" i="5" s="1"/>
  <c r="J952" i="1" s="1"/>
  <c r="I267" i="5"/>
  <c r="K267" i="5" s="1"/>
  <c r="J1089" i="1" s="1"/>
  <c r="I337" i="5"/>
  <c r="K337" i="5" s="1"/>
  <c r="J1159" i="1" s="1"/>
  <c r="I489" i="5"/>
  <c r="K489" i="5" s="1"/>
  <c r="J1311" i="1" s="1"/>
  <c r="I608" i="5"/>
  <c r="K608" i="5" s="1"/>
  <c r="J1429" i="1" s="1"/>
  <c r="I85" i="5"/>
  <c r="K85" i="5" s="1"/>
  <c r="J905" i="1" s="1"/>
  <c r="I229" i="5"/>
  <c r="K229" i="5" s="1"/>
  <c r="J1051" i="1" s="1"/>
  <c r="I368" i="5"/>
  <c r="K368" i="5" s="1"/>
  <c r="J1189" i="1" s="1"/>
  <c r="I536" i="5"/>
  <c r="K536" i="5" s="1"/>
  <c r="J1358" i="1" s="1"/>
  <c r="I20" i="5"/>
  <c r="K20" i="5" s="1"/>
  <c r="J841" i="1" s="1"/>
  <c r="I156" i="5"/>
  <c r="K156" i="5" s="1"/>
  <c r="J976" i="1" s="1"/>
  <c r="I154" i="5"/>
  <c r="K154" i="5" s="1"/>
  <c r="J974" i="1" s="1"/>
  <c r="I297" i="5"/>
  <c r="K297" i="5" s="1"/>
  <c r="J1119" i="1" s="1"/>
  <c r="I287" i="5"/>
  <c r="K287" i="5" s="1"/>
  <c r="J1109" i="1" s="1"/>
  <c r="I309" i="5"/>
  <c r="K309" i="5" s="1"/>
  <c r="J1131" i="1" s="1"/>
  <c r="I347" i="5"/>
  <c r="K347" i="5" s="1"/>
  <c r="J1169" i="1" s="1"/>
  <c r="I522" i="5"/>
  <c r="K522" i="5" s="1"/>
  <c r="J1344" i="1" s="1"/>
  <c r="I655" i="5"/>
  <c r="K655" i="5" s="1"/>
  <c r="J1476" i="1" s="1"/>
  <c r="I134" i="5"/>
  <c r="K134" i="5" s="1"/>
  <c r="J954" i="1" s="1"/>
  <c r="I191" i="5"/>
  <c r="K191" i="5" s="1"/>
  <c r="J1012" i="1" s="1"/>
  <c r="I220" i="5"/>
  <c r="K220" i="5" s="1"/>
  <c r="J1042" i="1" s="1"/>
  <c r="I534" i="5"/>
  <c r="K534" i="5" s="1"/>
  <c r="J1356" i="1" s="1"/>
  <c r="I130" i="5"/>
  <c r="K130" i="5" s="1"/>
  <c r="J950" i="1" s="1"/>
  <c r="I358" i="5"/>
  <c r="K358" i="5" s="1"/>
  <c r="J1180" i="1" s="1"/>
  <c r="I614" i="5"/>
  <c r="K614" i="5" s="1"/>
  <c r="J1435" i="1" s="1"/>
  <c r="I242" i="5"/>
  <c r="K242" i="5" s="1"/>
  <c r="J1064" i="1" s="1"/>
  <c r="I560" i="5"/>
  <c r="K560" i="5" s="1"/>
  <c r="J1380" i="1" s="1"/>
  <c r="I23" i="5"/>
  <c r="K23" i="5" s="1"/>
  <c r="J844" i="1" s="1"/>
  <c r="I151" i="5"/>
  <c r="K151" i="5" s="1"/>
  <c r="J971" i="1" s="1"/>
  <c r="I221" i="5"/>
  <c r="K221" i="5" s="1"/>
  <c r="J1043" i="1" s="1"/>
  <c r="I528" i="5"/>
  <c r="K528" i="5" s="1"/>
  <c r="J1350" i="1" s="1"/>
  <c r="I605" i="5"/>
  <c r="K605" i="5" s="1"/>
  <c r="J1426" i="1" s="1"/>
  <c r="I542" i="5"/>
  <c r="K542" i="5" s="1"/>
  <c r="J1364" i="1" s="1"/>
  <c r="I400" i="5"/>
  <c r="K400" i="5" s="1"/>
  <c r="J1222" i="1" s="1"/>
  <c r="I205" i="5"/>
  <c r="K205" i="5" s="1"/>
  <c r="J1026" i="1" s="1"/>
  <c r="I531" i="5"/>
  <c r="K531" i="5" s="1"/>
  <c r="J1353" i="1" s="1"/>
  <c r="I155" i="5"/>
  <c r="K155" i="5" s="1"/>
  <c r="J975" i="1" s="1"/>
  <c r="I613" i="5"/>
  <c r="K613" i="5" s="1"/>
  <c r="J1434" i="1" s="1"/>
  <c r="I503" i="5"/>
  <c r="K503" i="5" s="1"/>
  <c r="J1325" i="1" s="1"/>
  <c r="I334" i="5"/>
  <c r="K334" i="5" s="1"/>
  <c r="J1156" i="1" s="1"/>
  <c r="I456" i="5"/>
  <c r="K456" i="5" s="1"/>
  <c r="J1278" i="1" s="1"/>
  <c r="I86" i="5"/>
  <c r="K86" i="5" s="1"/>
  <c r="J906" i="1" s="1"/>
  <c r="I375" i="5"/>
  <c r="K375" i="5" s="1"/>
  <c r="J1197" i="1" s="1"/>
  <c r="I141" i="5"/>
  <c r="K141" i="5" s="1"/>
  <c r="J961" i="1" s="1"/>
  <c r="I550" i="5"/>
  <c r="K550" i="5" s="1"/>
  <c r="J1372" i="1" s="1"/>
  <c r="I50" i="5"/>
  <c r="K50" i="5" s="1"/>
  <c r="J871" i="1" s="1"/>
  <c r="I636" i="5"/>
  <c r="K636" i="5" s="1"/>
  <c r="J1457" i="1" s="1"/>
  <c r="I12" i="5"/>
  <c r="K12" i="5" s="1"/>
  <c r="J833" i="1" s="1"/>
  <c r="I551" i="5"/>
  <c r="K551" i="5" s="1"/>
  <c r="J1373" i="1" s="1"/>
  <c r="I22" i="5"/>
  <c r="K22" i="5" s="1"/>
  <c r="J843" i="1" s="1"/>
  <c r="I243" i="5"/>
  <c r="K243" i="5" s="1"/>
  <c r="J1065" i="1" s="1"/>
  <c r="I123" i="5"/>
  <c r="K123" i="5" s="1"/>
  <c r="J943" i="1" s="1"/>
  <c r="I589" i="5"/>
  <c r="K589" i="5" s="1"/>
  <c r="J1410" i="1" s="1"/>
  <c r="I215" i="5"/>
  <c r="K215" i="5" s="1"/>
  <c r="J1037" i="1" s="1"/>
  <c r="I84" i="5"/>
  <c r="K84" i="5" s="1"/>
  <c r="J904" i="1" s="1"/>
  <c r="I450" i="5"/>
  <c r="K450" i="5" s="1"/>
  <c r="J1272" i="1" s="1"/>
  <c r="I238" i="5"/>
  <c r="K238" i="5" s="1"/>
  <c r="J1060" i="1" s="1"/>
  <c r="I248" i="5"/>
  <c r="K248" i="5" s="1"/>
  <c r="J1070" i="1" s="1"/>
  <c r="I101" i="5"/>
  <c r="K101" i="5" s="1"/>
  <c r="J921" i="1" s="1"/>
  <c r="I357" i="5"/>
  <c r="K357" i="5" s="1"/>
  <c r="J1179" i="1" s="1"/>
  <c r="I281" i="5"/>
  <c r="K281" i="5" s="1"/>
  <c r="J1103" i="1" s="1"/>
  <c r="I112" i="5"/>
  <c r="K112" i="5" s="1"/>
  <c r="J932" i="1" s="1"/>
  <c r="I467" i="5"/>
  <c r="K467" i="5" s="1"/>
  <c r="J1289" i="1" s="1"/>
  <c r="I223" i="5"/>
  <c r="K223" i="5" s="1"/>
  <c r="J1045" i="1" s="1"/>
  <c r="I142" i="5"/>
  <c r="K142" i="5" s="1"/>
  <c r="J962" i="1" s="1"/>
  <c r="I439" i="5"/>
  <c r="K439" i="5" s="1"/>
  <c r="J1261" i="1" s="1"/>
  <c r="I128" i="5"/>
  <c r="K128" i="5" s="1"/>
  <c r="J948" i="1" s="1"/>
  <c r="I547" i="5"/>
  <c r="K547" i="5" s="1"/>
  <c r="J1369" i="1" s="1"/>
  <c r="I463" i="5"/>
  <c r="K463" i="5" s="1"/>
  <c r="J1285" i="1" s="1"/>
  <c r="I42" i="5"/>
  <c r="K42" i="5" s="1"/>
  <c r="J863" i="1" s="1"/>
  <c r="I578" i="5"/>
  <c r="K578" i="5" s="1"/>
  <c r="J1399" i="1" s="1"/>
  <c r="I642" i="5"/>
  <c r="K642" i="5" s="1"/>
  <c r="J1463" i="1" s="1"/>
  <c r="I487" i="5"/>
  <c r="K487" i="5" s="1"/>
  <c r="J1309" i="1" s="1"/>
  <c r="I218" i="5"/>
  <c r="K218" i="5" s="1"/>
  <c r="J1040" i="1" s="1"/>
  <c r="I627" i="5"/>
  <c r="K627" i="5" s="1"/>
  <c r="J1448" i="1" s="1"/>
  <c r="I52" i="5"/>
  <c r="K52" i="5" s="1"/>
  <c r="J873" i="1" s="1"/>
  <c r="I650" i="5"/>
  <c r="K650" i="5" s="1"/>
  <c r="J1471" i="1" s="1"/>
  <c r="I121" i="5"/>
  <c r="K121" i="5" s="1"/>
  <c r="J941" i="1" s="1"/>
  <c r="I249" i="5"/>
  <c r="K249" i="5" s="1"/>
  <c r="J1071" i="1" s="1"/>
  <c r="I431" i="5"/>
  <c r="K431" i="5" s="1"/>
  <c r="J1253" i="1" s="1"/>
  <c r="I533" i="5"/>
  <c r="K533" i="5" s="1"/>
  <c r="J1355" i="1" s="1"/>
  <c r="I27" i="5"/>
  <c r="K27" i="5" s="1"/>
  <c r="J848" i="1" s="1"/>
  <c r="I152" i="5"/>
  <c r="K152" i="5" s="1"/>
  <c r="J972" i="1" s="1"/>
  <c r="I158" i="5"/>
  <c r="K158" i="5" s="1"/>
  <c r="J978" i="1" s="1"/>
  <c r="I277" i="5"/>
  <c r="K277" i="5" s="1"/>
  <c r="J1099" i="1" s="1"/>
  <c r="I436" i="5"/>
  <c r="K436" i="5" s="1"/>
  <c r="J1258" i="1" s="1"/>
  <c r="I475" i="5"/>
  <c r="K475" i="5" s="1"/>
  <c r="J1297" i="1" s="1"/>
  <c r="I656" i="5"/>
  <c r="K656" i="5" s="1"/>
  <c r="J1477" i="1" s="1"/>
  <c r="I135" i="5"/>
  <c r="K135" i="5" s="1"/>
  <c r="J955" i="1" s="1"/>
  <c r="I325" i="5"/>
  <c r="K325" i="5" s="1"/>
  <c r="J1147" i="1" s="1"/>
  <c r="I461" i="5"/>
  <c r="K461" i="5" s="1"/>
  <c r="J1283" i="1" s="1"/>
  <c r="I442" i="5"/>
  <c r="K442" i="5" s="1"/>
  <c r="J1264" i="1" s="1"/>
  <c r="I448" i="5"/>
  <c r="K448" i="5" s="1"/>
  <c r="J1270" i="1" s="1"/>
  <c r="I332" i="5"/>
  <c r="K332" i="5" s="1"/>
  <c r="J1154" i="1" s="1"/>
  <c r="I330" i="5"/>
  <c r="K330" i="5" s="1"/>
  <c r="J1152" i="1" s="1"/>
  <c r="I274" i="5"/>
  <c r="K274" i="5" s="1"/>
  <c r="J1096" i="1" s="1"/>
  <c r="I295" i="5"/>
  <c r="K295" i="5" s="1"/>
  <c r="J1117" i="1" s="1"/>
  <c r="I415" i="5"/>
  <c r="K415" i="5" s="1"/>
  <c r="J1237" i="1" s="1"/>
  <c r="I421" i="5"/>
  <c r="K421" i="5" s="1"/>
  <c r="J1243" i="1" s="1"/>
  <c r="I434" i="5"/>
  <c r="K434" i="5" s="1"/>
  <c r="J1256" i="1" s="1"/>
  <c r="I602" i="5"/>
  <c r="K602" i="5" s="1"/>
  <c r="J1423" i="1" s="1"/>
  <c r="I78" i="5"/>
  <c r="K78" i="5" s="1"/>
  <c r="J898" i="1" s="1"/>
  <c r="I230" i="5"/>
  <c r="K230" i="5" s="1"/>
  <c r="J1052" i="1" s="1"/>
  <c r="I353" i="5"/>
  <c r="K353" i="5" s="1"/>
  <c r="J1175" i="1" s="1"/>
  <c r="I491" i="5"/>
  <c r="K491" i="5" s="1"/>
  <c r="J1313" i="1" s="1"/>
  <c r="I610" i="5"/>
  <c r="K610" i="5" s="1"/>
  <c r="J1431" i="1" s="1"/>
  <c r="I87" i="5"/>
  <c r="K87" i="5" s="1"/>
  <c r="J907" i="1" s="1"/>
  <c r="I247" i="5"/>
  <c r="K247" i="5" s="1"/>
  <c r="J1069" i="1" s="1"/>
  <c r="I413" i="5"/>
  <c r="K413" i="5" s="1"/>
  <c r="J1235" i="1" s="1"/>
  <c r="I458" i="5"/>
  <c r="K458" i="5" s="1"/>
  <c r="J1280" i="1" s="1"/>
  <c r="I594" i="5"/>
  <c r="K594" i="5" s="1"/>
  <c r="J1415" i="1" s="1"/>
  <c r="I69" i="5"/>
  <c r="K69" i="5" s="1"/>
  <c r="J889" i="1" s="1"/>
  <c r="I254" i="5"/>
  <c r="K254" i="5" s="1"/>
  <c r="J1076" i="1" s="1"/>
  <c r="I282" i="5"/>
  <c r="K282" i="5" s="1"/>
  <c r="J1104" i="1" s="1"/>
  <c r="I153" i="5"/>
  <c r="K153" i="5" s="1"/>
  <c r="J973" i="1" s="1"/>
  <c r="I582" i="5"/>
  <c r="K582" i="5" s="1"/>
  <c r="J1403" i="1" s="1"/>
  <c r="I468" i="5"/>
  <c r="K468" i="5" s="1"/>
  <c r="J1290" i="1" s="1"/>
  <c r="I616" i="5"/>
  <c r="K616" i="5" s="1"/>
  <c r="J1437" i="1" s="1"/>
  <c r="I344" i="5"/>
  <c r="K344" i="5" s="1"/>
  <c r="J1166" i="1" s="1"/>
  <c r="I100" i="5"/>
  <c r="K100" i="5" s="1"/>
  <c r="J920" i="1" s="1"/>
  <c r="I40" i="5"/>
  <c r="K40" i="5" s="1"/>
  <c r="J861" i="1" s="1"/>
  <c r="I317" i="5"/>
  <c r="K317" i="5" s="1"/>
  <c r="J1139" i="1" s="1"/>
  <c r="I210" i="5"/>
  <c r="K210" i="5" s="1"/>
  <c r="J1031" i="1" s="1"/>
  <c r="I526" i="5"/>
  <c r="K526" i="5" s="1"/>
  <c r="J1348" i="1" s="1"/>
  <c r="I260" i="5"/>
  <c r="K260" i="5" s="1"/>
  <c r="J1082" i="1" s="1"/>
  <c r="I394" i="5"/>
  <c r="K394" i="5" s="1"/>
  <c r="J1216" i="1" s="1"/>
  <c r="I513" i="5"/>
  <c r="K513" i="5" s="1"/>
  <c r="J1335" i="1" s="1"/>
  <c r="I535" i="5"/>
  <c r="K535" i="5" s="1"/>
  <c r="J1357" i="1" s="1"/>
  <c r="I445" i="5"/>
  <c r="K445" i="5" s="1"/>
  <c r="J1267" i="1" s="1"/>
  <c r="I490" i="5"/>
  <c r="K490" i="5" s="1"/>
  <c r="J1312" i="1" s="1"/>
  <c r="I623" i="5"/>
  <c r="K623" i="5" s="1"/>
  <c r="J1444" i="1" s="1"/>
  <c r="I102" i="5"/>
  <c r="K102" i="5" s="1"/>
  <c r="J922" i="1" s="1"/>
  <c r="I284" i="5"/>
  <c r="K284" i="5" s="1"/>
  <c r="J1106" i="1" s="1"/>
  <c r="I314" i="5"/>
  <c r="K314" i="5" s="1"/>
  <c r="J1136" i="1" s="1"/>
  <c r="I64" i="5"/>
  <c r="K64" i="5" s="1"/>
  <c r="J885" i="1" s="1"/>
  <c r="I483" i="5"/>
  <c r="K483" i="5" s="1"/>
  <c r="J1305" i="1" s="1"/>
  <c r="I603" i="5"/>
  <c r="K603" i="5" s="1"/>
  <c r="J1424" i="1" s="1"/>
  <c r="I79" i="5"/>
  <c r="K79" i="5" s="1"/>
  <c r="J899" i="1" s="1"/>
  <c r="I270" i="5"/>
  <c r="K270" i="5" s="1"/>
  <c r="J1092" i="1" s="1"/>
  <c r="I371" i="5"/>
  <c r="K371" i="5" s="1"/>
  <c r="J1192" i="1" s="1"/>
  <c r="I514" i="5"/>
  <c r="K514" i="5" s="1"/>
  <c r="J1336" i="1" s="1"/>
  <c r="I647" i="5"/>
  <c r="K647" i="5" s="1"/>
  <c r="J1468" i="1" s="1"/>
  <c r="I126" i="5"/>
  <c r="K126" i="5" s="1"/>
  <c r="J946" i="1" s="1"/>
  <c r="I246" i="5"/>
  <c r="K246" i="5" s="1"/>
  <c r="J1068" i="1" s="1"/>
  <c r="I404" i="5"/>
  <c r="K404" i="5" s="1"/>
  <c r="J1226" i="1" s="1"/>
  <c r="I443" i="5"/>
  <c r="K443" i="5" s="1"/>
  <c r="J1265" i="1" s="1"/>
  <c r="I624" i="5"/>
  <c r="K624" i="5" s="1"/>
  <c r="J1445" i="1" s="1"/>
  <c r="I103" i="5"/>
  <c r="K103" i="5" s="1"/>
  <c r="J923" i="1" s="1"/>
  <c r="I293" i="5"/>
  <c r="K293" i="5" s="1"/>
  <c r="J1115" i="1" s="1"/>
  <c r="I299" i="5"/>
  <c r="K299" i="5" s="1"/>
  <c r="J1121" i="1" s="1"/>
  <c r="I280" i="5"/>
  <c r="K280" i="5" s="1"/>
  <c r="J1102" i="1" s="1"/>
  <c r="I416" i="5"/>
  <c r="K416" i="5" s="1"/>
  <c r="J1238" i="1" s="1"/>
  <c r="I438" i="5"/>
  <c r="K438" i="5" s="1"/>
  <c r="J1260" i="1" s="1"/>
  <c r="I556" i="5"/>
  <c r="K556" i="5" s="1"/>
  <c r="J1378" i="1" s="1"/>
  <c r="I499" i="5"/>
  <c r="K499" i="5" s="1"/>
  <c r="J1321" i="1" s="1"/>
  <c r="I648" i="5"/>
  <c r="K648" i="5" s="1"/>
  <c r="J1469" i="1" s="1"/>
  <c r="I127" i="5"/>
  <c r="K127" i="5" s="1"/>
  <c r="J947" i="1" s="1"/>
  <c r="I255" i="5"/>
  <c r="K255" i="5" s="1"/>
  <c r="J1077" i="1" s="1"/>
  <c r="I388" i="5"/>
  <c r="K388" i="5" s="1"/>
  <c r="J1210" i="1" s="1"/>
  <c r="I530" i="5"/>
  <c r="K530" i="5" s="1"/>
  <c r="J1352" i="1" s="1"/>
  <c r="I572" i="5"/>
  <c r="K572" i="5" s="1"/>
  <c r="J1393" i="1" s="1"/>
  <c r="I31" i="5"/>
  <c r="K31" i="5" s="1"/>
  <c r="J852" i="1" s="1"/>
  <c r="I198" i="5"/>
  <c r="K198" i="5" s="1"/>
  <c r="J1019" i="1" s="1"/>
  <c r="I196" i="5"/>
  <c r="K196" i="5" s="1"/>
  <c r="J1017" i="1" s="1"/>
  <c r="I329" i="5"/>
  <c r="K329" i="5" s="1"/>
  <c r="J1151" i="1" s="1"/>
  <c r="I319" i="5"/>
  <c r="K319" i="5" s="1"/>
  <c r="J1141" i="1" s="1"/>
  <c r="I471" i="5"/>
  <c r="K471" i="5" s="1"/>
  <c r="J1293" i="1" s="1"/>
  <c r="I644" i="5"/>
  <c r="K644" i="5" s="1"/>
  <c r="J1465" i="1" s="1"/>
  <c r="I115" i="5"/>
  <c r="K115" i="5" s="1"/>
  <c r="J935" i="1" s="1"/>
  <c r="I296" i="5"/>
  <c r="K296" i="5" s="1"/>
  <c r="J1118" i="1" s="1"/>
  <c r="I302" i="5"/>
  <c r="K302" i="5" s="1"/>
  <c r="J1124" i="1" s="1"/>
  <c r="I348" i="5"/>
  <c r="K348" i="5" s="1"/>
  <c r="J1170" i="1" s="1"/>
  <c r="I508" i="5"/>
  <c r="K508" i="5" s="1"/>
  <c r="J1330" i="1" s="1"/>
  <c r="I48" i="5"/>
  <c r="K48" i="5" s="1"/>
  <c r="J869" i="1" s="1"/>
  <c r="I593" i="5"/>
  <c r="K593" i="5" s="1"/>
  <c r="J1414" i="1" s="1"/>
  <c r="I200" i="5"/>
  <c r="K200" i="5" s="1"/>
  <c r="J1021" i="1" s="1"/>
  <c r="I507" i="5"/>
  <c r="K507" i="5" s="1"/>
  <c r="J1329" i="1" s="1"/>
  <c r="I628" i="5"/>
  <c r="K628" i="5" s="1"/>
  <c r="J1449" i="1" s="1"/>
  <c r="I224" i="5"/>
  <c r="K224" i="5" s="1"/>
  <c r="J1046" i="1" s="1"/>
  <c r="I236" i="5"/>
  <c r="K236" i="5" s="1"/>
  <c r="J1058" i="1" s="1"/>
  <c r="I327" i="5"/>
  <c r="K327" i="5" s="1"/>
  <c r="J1149" i="1" s="1"/>
  <c r="I453" i="5"/>
  <c r="K453" i="5" s="1"/>
  <c r="J1275" i="1" s="1"/>
  <c r="I72" i="5"/>
  <c r="K72" i="5" s="1"/>
  <c r="J892" i="1" s="1"/>
  <c r="I397" i="5"/>
  <c r="K397" i="5" s="1"/>
  <c r="J1219" i="1" s="1"/>
  <c r="I59" i="5"/>
  <c r="K59" i="5" s="1"/>
  <c r="J880" i="1" s="1"/>
  <c r="I321" i="5"/>
  <c r="K321" i="5" s="1"/>
  <c r="J1143" i="1" s="1"/>
  <c r="I311" i="5"/>
  <c r="K311" i="5" s="1"/>
  <c r="J1133" i="1" s="1"/>
  <c r="I365" i="5"/>
  <c r="K365" i="5" s="1"/>
  <c r="J1186" i="1" s="1"/>
  <c r="I469" i="5"/>
  <c r="K469" i="5" s="1"/>
  <c r="J1291" i="1" s="1"/>
  <c r="I611" i="5"/>
  <c r="K611" i="5" s="1"/>
  <c r="J1432" i="1" s="1"/>
  <c r="I617" i="5"/>
  <c r="K617" i="5" s="1"/>
  <c r="J1438" i="1" s="1"/>
  <c r="I94" i="5"/>
  <c r="K94" i="5" s="1"/>
  <c r="J914" i="1" s="1"/>
  <c r="I214" i="5"/>
  <c r="K214" i="5" s="1"/>
  <c r="J1036" i="1" s="1"/>
  <c r="I370" i="5"/>
  <c r="K370" i="5" s="1"/>
  <c r="J1191" i="1" s="1"/>
  <c r="I539" i="5"/>
  <c r="K539" i="5" s="1"/>
  <c r="J1361" i="1" s="1"/>
  <c r="I595" i="5"/>
  <c r="K595" i="5" s="1"/>
  <c r="J1416" i="1" s="1"/>
  <c r="I70" i="5"/>
  <c r="K70" i="5" s="1"/>
  <c r="J890" i="1" s="1"/>
  <c r="I125" i="5"/>
  <c r="K125" i="5" s="1"/>
  <c r="J945" i="1" s="1"/>
  <c r="I268" i="5"/>
  <c r="K268" i="5" s="1"/>
  <c r="J1090" i="1" s="1"/>
  <c r="I377" i="5"/>
  <c r="K377" i="5" s="1"/>
  <c r="J1199" i="1" s="1"/>
  <c r="I512" i="5"/>
  <c r="K512" i="5" s="1"/>
  <c r="J1334" i="1" s="1"/>
  <c r="I659" i="5"/>
  <c r="K659" i="5" s="1"/>
  <c r="J1480" i="1" s="1"/>
  <c r="I211" i="5"/>
  <c r="K211" i="5" s="1"/>
  <c r="J1032" i="1" s="1"/>
  <c r="I479" i="5"/>
  <c r="K479" i="5" s="1"/>
  <c r="J1301" i="1" s="1"/>
  <c r="I91" i="5"/>
  <c r="K91" i="5" s="1"/>
  <c r="J911" i="1" s="1"/>
  <c r="I408" i="5"/>
  <c r="K408" i="5" s="1"/>
  <c r="J1230" i="1" s="1"/>
  <c r="I548" i="5"/>
  <c r="K548" i="5" s="1"/>
  <c r="J1370" i="1" s="1"/>
  <c r="I161" i="5"/>
  <c r="K161" i="5" s="1"/>
  <c r="J981" i="1" s="1"/>
  <c r="I184" i="5"/>
  <c r="K184" i="5" s="1"/>
  <c r="J1005" i="1" s="1"/>
  <c r="I393" i="5"/>
  <c r="K393" i="5" s="1"/>
  <c r="J1215" i="1" s="1"/>
  <c r="I584" i="5"/>
  <c r="K584" i="5" s="1"/>
  <c r="J1405" i="1" s="1"/>
  <c r="I82" i="5"/>
  <c r="K82" i="5" s="1"/>
  <c r="J902" i="1" s="1"/>
  <c r="I219" i="5"/>
  <c r="K219" i="5" s="1"/>
  <c r="J1041" i="1" s="1"/>
  <c r="I600" i="5"/>
  <c r="K600" i="5" s="1"/>
  <c r="J1421" i="1" s="1"/>
  <c r="I149" i="5"/>
  <c r="K149" i="5" s="1"/>
  <c r="J969" i="1" s="1"/>
  <c r="I494" i="5"/>
  <c r="K494" i="5" s="1"/>
  <c r="J1316" i="1" s="1"/>
  <c r="I351" i="5"/>
  <c r="K351" i="5" s="1"/>
  <c r="J1173" i="1" s="1"/>
  <c r="I202" i="5"/>
  <c r="K202" i="5" s="1"/>
  <c r="J1023" i="1" s="1"/>
  <c r="I56" i="5"/>
  <c r="K56" i="5" s="1"/>
  <c r="J877" i="1" s="1"/>
  <c r="I493" i="5"/>
  <c r="K493" i="5" s="1"/>
  <c r="J1315" i="1" s="1"/>
  <c r="I32" i="5"/>
  <c r="K32" i="5" s="1"/>
  <c r="J853" i="1" s="1"/>
  <c r="I658" i="5"/>
  <c r="K658" i="5" s="1"/>
  <c r="J1479" i="1" s="1"/>
  <c r="I234" i="5"/>
  <c r="K234" i="5" s="1"/>
  <c r="J1056" i="1" s="1"/>
  <c r="I63" i="5"/>
  <c r="K63" i="5" s="1"/>
  <c r="J884" i="1" s="1"/>
  <c r="I527" i="5"/>
  <c r="K527" i="5" s="1"/>
  <c r="J1349" i="1" s="1"/>
  <c r="I391" i="5"/>
  <c r="K391" i="5" s="1"/>
  <c r="J1213" i="1" s="1"/>
  <c r="I188" i="5"/>
  <c r="K188" i="5" s="1"/>
  <c r="J1009" i="1" s="1"/>
  <c r="I557" i="5"/>
  <c r="K557" i="5" s="1"/>
  <c r="J1379" i="1" s="1"/>
  <c r="I298" i="5"/>
  <c r="K298" i="5" s="1"/>
  <c r="J1120" i="1" s="1"/>
  <c r="I511" i="5"/>
  <c r="K511" i="5" s="1"/>
  <c r="J1333" i="1" s="1"/>
  <c r="I310" i="5"/>
  <c r="K310" i="5" s="1"/>
  <c r="J1132" i="1" s="1"/>
  <c r="I581" i="5"/>
  <c r="K581" i="5" s="1"/>
  <c r="J1402" i="1" s="1"/>
  <c r="I562" i="5"/>
  <c r="K562" i="5" s="1"/>
  <c r="J1382" i="1" s="1"/>
  <c r="I252" i="5"/>
  <c r="K252" i="5" s="1"/>
  <c r="J1074" i="1" s="1"/>
  <c r="I433" i="5"/>
  <c r="K433" i="5" s="1"/>
  <c r="J1255" i="1" s="1"/>
  <c r="I596" i="5"/>
  <c r="K596" i="5" s="1"/>
  <c r="J1417" i="1" s="1"/>
  <c r="I573" i="5"/>
  <c r="K573" i="5" s="1"/>
  <c r="J1394" i="1" s="1"/>
  <c r="I213" i="5"/>
  <c r="K213" i="5" s="1"/>
  <c r="J1034" i="1" s="1"/>
  <c r="I106" i="5"/>
  <c r="K106" i="5" s="1"/>
  <c r="J926" i="1" s="1"/>
  <c r="I525" i="5"/>
  <c r="K525" i="5" s="1"/>
  <c r="J1347" i="1" s="1"/>
  <c r="I269" i="5"/>
  <c r="K269" i="5" s="1"/>
  <c r="J1091" i="1" s="1"/>
  <c r="I95" i="5"/>
  <c r="K95" i="5" s="1"/>
  <c r="J915" i="1" s="1"/>
  <c r="I15" i="5"/>
  <c r="K15" i="5" s="1"/>
  <c r="J836" i="1" s="1"/>
  <c r="I427" i="5"/>
  <c r="K427" i="5" s="1"/>
  <c r="J1249" i="1" s="1"/>
  <c r="I649" i="5"/>
  <c r="K649" i="5" s="1"/>
  <c r="J1470" i="1" s="1"/>
  <c r="I346" i="5"/>
  <c r="K346" i="5" s="1"/>
  <c r="J1168" i="1" s="1"/>
  <c r="I289" i="5"/>
  <c r="K289" i="5" s="1"/>
  <c r="J1111" i="1" s="1"/>
  <c r="I333" i="5"/>
  <c r="K333" i="5" s="1"/>
  <c r="J1155" i="1" s="1"/>
  <c r="I320" i="5"/>
  <c r="K320" i="5" s="1"/>
  <c r="J1142" i="1" s="1"/>
  <c r="I308" i="5"/>
  <c r="K308" i="5" s="1"/>
  <c r="J1130" i="1" s="1"/>
  <c r="I251" i="5"/>
  <c r="K251" i="5" s="1"/>
  <c r="J1073" i="1" s="1"/>
  <c r="I93" i="5"/>
  <c r="K93" i="5" s="1"/>
  <c r="J913" i="1" s="1"/>
  <c r="I609" i="5"/>
  <c r="K609" i="5" s="1"/>
  <c r="J1430" i="1" s="1"/>
  <c r="I305" i="5"/>
  <c r="K305" i="5" s="1"/>
  <c r="J1127" i="1" s="1"/>
  <c r="I57" i="5"/>
  <c r="K57" i="5" s="1"/>
  <c r="J878" i="1" s="1"/>
  <c r="I515" i="5"/>
  <c r="K515" i="5" s="1"/>
  <c r="J1337" i="1" s="1"/>
  <c r="I632" i="5"/>
  <c r="K632" i="5" s="1"/>
  <c r="J1453" i="1" s="1"/>
  <c r="I111" i="5"/>
  <c r="K111" i="5" s="1"/>
  <c r="J931" i="1" s="1"/>
  <c r="I301" i="5"/>
  <c r="K301" i="5" s="1"/>
  <c r="J1123" i="1" s="1"/>
  <c r="I405" i="5"/>
  <c r="K405" i="5" s="1"/>
  <c r="J1227" i="1" s="1"/>
  <c r="I546" i="5"/>
  <c r="K546" i="5" s="1"/>
  <c r="J1368" i="1" s="1"/>
  <c r="I552" i="5"/>
  <c r="K552" i="5" s="1"/>
  <c r="J1374" i="1" s="1"/>
  <c r="I26" i="5"/>
  <c r="K26" i="5" s="1"/>
  <c r="J847" i="1" s="1"/>
  <c r="I140" i="5"/>
  <c r="K140" i="5" s="1"/>
  <c r="J960" i="1" s="1"/>
  <c r="I306" i="5"/>
  <c r="K306" i="5" s="1"/>
  <c r="J1128" i="1" s="1"/>
  <c r="I345" i="5"/>
  <c r="K345" i="5" s="1"/>
  <c r="J1167" i="1" s="1"/>
  <c r="I529" i="5"/>
  <c r="K529" i="5" s="1"/>
  <c r="J1351" i="1" s="1"/>
  <c r="I30" i="5"/>
  <c r="K30" i="5" s="1"/>
  <c r="J851" i="1" s="1"/>
  <c r="I199" i="5"/>
  <c r="K199" i="5" s="1"/>
  <c r="J1020" i="1" s="1"/>
  <c r="I331" i="5"/>
  <c r="K331" i="5" s="1"/>
  <c r="J1153" i="1" s="1"/>
  <c r="I312" i="5"/>
  <c r="K312" i="5" s="1"/>
  <c r="J1134" i="1" s="1"/>
  <c r="I318" i="5"/>
  <c r="K318" i="5" s="1"/>
  <c r="J1140" i="1" s="1"/>
  <c r="I206" i="5"/>
  <c r="K206" i="5" s="1"/>
  <c r="J1027" i="1" s="1"/>
  <c r="I204" i="5"/>
  <c r="K204" i="5" s="1"/>
  <c r="J1025" i="1" s="1"/>
  <c r="I137" i="5"/>
  <c r="K137" i="5" s="1"/>
  <c r="J957" i="1" s="1"/>
  <c r="I159" i="5"/>
  <c r="K159" i="5" s="1"/>
  <c r="J979" i="1" s="1"/>
  <c r="I285" i="5"/>
  <c r="K285" i="5" s="1"/>
  <c r="J1107" i="1" s="1"/>
  <c r="I291" i="5"/>
  <c r="K291" i="5" s="1"/>
  <c r="J1113" i="1" s="1"/>
  <c r="I304" i="5"/>
  <c r="K304" i="5" s="1"/>
  <c r="J1126" i="1" s="1"/>
  <c r="I472" i="5"/>
  <c r="K472" i="5" s="1"/>
  <c r="J1294" i="1" s="1"/>
  <c r="I621" i="5"/>
  <c r="K621" i="5" s="1"/>
  <c r="J1442" i="1" s="1"/>
  <c r="I92" i="5"/>
  <c r="K92" i="5" s="1"/>
  <c r="J912" i="1" s="1"/>
  <c r="I228" i="5"/>
  <c r="K228" i="5" s="1"/>
  <c r="J1050" i="1" s="1"/>
  <c r="I360" i="5"/>
  <c r="K360" i="5" s="1"/>
  <c r="J1182" i="1" s="1"/>
  <c r="I481" i="5"/>
  <c r="K481" i="5" s="1"/>
  <c r="J1303" i="1" s="1"/>
  <c r="I630" i="5"/>
  <c r="K630" i="5" s="1"/>
  <c r="J1451" i="1" s="1"/>
  <c r="I109" i="5"/>
  <c r="K109" i="5" s="1"/>
  <c r="J929" i="1" s="1"/>
  <c r="I283" i="5"/>
  <c r="K283" i="5" s="1"/>
  <c r="J1105" i="1" s="1"/>
  <c r="I328" i="5"/>
  <c r="K328" i="5" s="1"/>
  <c r="J1150" i="1" s="1"/>
  <c r="I464" i="5"/>
  <c r="K464" i="5" s="1"/>
  <c r="J1286" i="1" s="1"/>
  <c r="I645" i="5"/>
  <c r="K645" i="5" s="1"/>
  <c r="J1466" i="1" s="1"/>
  <c r="I116" i="5"/>
  <c r="K116" i="5" s="1"/>
  <c r="J936" i="1" s="1"/>
  <c r="I146" i="5"/>
  <c r="K146" i="5" s="1"/>
  <c r="J966" i="1" s="1"/>
  <c r="I409" i="5"/>
  <c r="K409" i="5" s="1"/>
  <c r="J1231" i="1" s="1"/>
  <c r="I194" i="5"/>
  <c r="K194" i="5" s="1"/>
  <c r="J1015" i="1" s="1"/>
  <c r="I74" i="5"/>
  <c r="K74" i="5" s="1"/>
  <c r="J894" i="1" s="1"/>
  <c r="I356" i="5"/>
  <c r="K356" i="5" s="1"/>
  <c r="J1178" i="1" s="1"/>
  <c r="I480" i="5"/>
  <c r="K480" i="5" s="1"/>
  <c r="J1302" i="1" s="1"/>
  <c r="I361" i="5"/>
  <c r="K361" i="5" s="1"/>
  <c r="J1183" i="1" s="1"/>
  <c r="I457" i="5"/>
  <c r="K457" i="5" s="1"/>
  <c r="J1279" i="1" s="1"/>
  <c r="I323" i="5"/>
  <c r="K323" i="5" s="1"/>
  <c r="J1145" i="1" s="1"/>
  <c r="I631" i="5"/>
  <c r="K631" i="5" s="1"/>
  <c r="J1452" i="1" s="1"/>
  <c r="I262" i="5"/>
  <c r="K262" i="5" s="1"/>
  <c r="J1084" i="1" s="1"/>
  <c r="I122" i="5"/>
  <c r="K122" i="5" s="1"/>
  <c r="J942" i="1" s="1"/>
  <c r="I266" i="5"/>
  <c r="K266" i="5" s="1"/>
  <c r="J1088" i="1" s="1"/>
  <c r="I384" i="5"/>
  <c r="K384" i="5" s="1"/>
  <c r="J1206" i="1" s="1"/>
  <c r="I407" i="5"/>
  <c r="K407" i="5" s="1"/>
  <c r="J1229" i="1" s="1"/>
  <c r="I315" i="5"/>
  <c r="K315" i="5" s="1"/>
  <c r="J1137" i="1" s="1"/>
  <c r="I359" i="5"/>
  <c r="K359" i="5" s="1"/>
  <c r="J1181" i="1" s="1"/>
  <c r="I496" i="5"/>
  <c r="K496" i="5" s="1"/>
  <c r="J1318" i="1" s="1"/>
  <c r="I14" i="5"/>
  <c r="K14" i="5" s="1"/>
  <c r="J835" i="1" s="1"/>
  <c r="I148" i="5"/>
  <c r="K148" i="5" s="1"/>
  <c r="J968" i="1" s="1"/>
  <c r="I189" i="5"/>
  <c r="K189" i="5" s="1"/>
  <c r="J1010" i="1" s="1"/>
  <c r="I49" i="5"/>
  <c r="K49" i="5" s="1"/>
  <c r="J870" i="1" s="1"/>
  <c r="I352" i="5"/>
  <c r="K352" i="5" s="1"/>
  <c r="J1174" i="1" s="1"/>
  <c r="I473" i="5"/>
  <c r="K473" i="5" s="1"/>
  <c r="J1295" i="1" s="1"/>
  <c r="I654" i="5"/>
  <c r="K654" i="5" s="1"/>
  <c r="J1475" i="1" s="1"/>
  <c r="I133" i="5"/>
  <c r="K133" i="5" s="1"/>
  <c r="J953" i="1" s="1"/>
  <c r="I245" i="5"/>
  <c r="K245" i="5" s="1"/>
  <c r="J1067" i="1" s="1"/>
  <c r="I385" i="5"/>
  <c r="K385" i="5" s="1"/>
  <c r="J1207" i="1" s="1"/>
  <c r="I520" i="5"/>
  <c r="K520" i="5" s="1"/>
  <c r="J1342" i="1" s="1"/>
  <c r="I637" i="5"/>
  <c r="K637" i="5" s="1"/>
  <c r="J1458" i="1" s="1"/>
  <c r="I108" i="5"/>
  <c r="K108" i="5" s="1"/>
  <c r="J928" i="1" s="1"/>
  <c r="I275" i="5"/>
  <c r="K275" i="5" s="1"/>
  <c r="J1097" i="1" s="1"/>
  <c r="I313" i="5"/>
  <c r="K313" i="5" s="1"/>
  <c r="J1135" i="1" s="1"/>
  <c r="I497" i="5"/>
  <c r="K497" i="5" s="1"/>
  <c r="J1319" i="1" s="1"/>
  <c r="I13" i="5"/>
  <c r="K13" i="5" s="1"/>
  <c r="J834" i="1" s="1"/>
  <c r="I157" i="5"/>
  <c r="K157" i="5" s="1"/>
  <c r="J977" i="1" s="1"/>
  <c r="I163" i="5"/>
  <c r="K163" i="5" s="1"/>
  <c r="J983" i="1" s="1"/>
  <c r="I144" i="5"/>
  <c r="K144" i="5" s="1"/>
  <c r="J964" i="1" s="1"/>
  <c r="I286" i="5"/>
  <c r="K286" i="5" s="1"/>
  <c r="J1108" i="1" s="1"/>
  <c r="I300" i="5"/>
  <c r="K300" i="5" s="1"/>
  <c r="J1122" i="1" s="1"/>
  <c r="I428" i="5"/>
  <c r="K428" i="5" s="1"/>
  <c r="J1250" i="1" s="1"/>
  <c r="I369" i="5"/>
  <c r="K369" i="5" s="1"/>
  <c r="J1190" i="1" s="1"/>
  <c r="I521" i="5"/>
  <c r="K521" i="5" s="1"/>
  <c r="J1343" i="1" s="1"/>
  <c r="I638" i="5"/>
  <c r="K638" i="5" s="1"/>
  <c r="J1459" i="1" s="1"/>
  <c r="I117" i="5"/>
  <c r="K117" i="5" s="1"/>
  <c r="J937" i="1" s="1"/>
  <c r="I261" i="5"/>
  <c r="K261" i="5" s="1"/>
  <c r="J1083" i="1" s="1"/>
  <c r="I401" i="5"/>
  <c r="K401" i="5" s="1"/>
  <c r="J1223" i="1" s="1"/>
  <c r="I440" i="5"/>
  <c r="K440" i="5" s="1"/>
  <c r="J1262" i="1" s="1"/>
  <c r="I592" i="5"/>
  <c r="K592" i="5" s="1"/>
  <c r="J1413" i="1" s="1"/>
  <c r="I34" i="5"/>
  <c r="K34" i="5" s="1"/>
  <c r="J855" i="1" s="1"/>
  <c r="I37" i="5"/>
  <c r="K37" i="5" s="1"/>
  <c r="J858" i="1" s="1"/>
  <c r="I203" i="5"/>
  <c r="K203" i="5" s="1"/>
  <c r="J1024" i="1" s="1"/>
  <c r="I193" i="5"/>
  <c r="K193" i="5" s="1"/>
  <c r="J1014" i="1" s="1"/>
  <c r="I341" i="5"/>
  <c r="K341" i="5" s="1"/>
  <c r="J1163" i="1" s="1"/>
  <c r="I509" i="5"/>
  <c r="K509" i="5" s="1"/>
  <c r="J1331" i="1" s="1"/>
  <c r="I16" i="5"/>
  <c r="K16" i="5" s="1"/>
  <c r="J837" i="1" s="1"/>
  <c r="I160" i="5"/>
  <c r="K160" i="5" s="1"/>
  <c r="J980" i="1" s="1"/>
  <c r="I44" i="5"/>
  <c r="K44" i="5" s="1"/>
  <c r="J865" i="1" s="1"/>
  <c r="I222" i="5"/>
  <c r="K222" i="5" s="1"/>
  <c r="J1044" i="1" s="1"/>
  <c r="I379" i="5"/>
  <c r="K379" i="5" s="1"/>
  <c r="J1201" i="1" s="1"/>
  <c r="I419" i="5"/>
  <c r="K419" i="5" s="1"/>
  <c r="J1241" i="1" s="1"/>
  <c r="I182" i="5"/>
  <c r="K182" i="5" s="1"/>
  <c r="J1003" i="1" s="1"/>
  <c r="I446" i="5"/>
  <c r="K446" i="5" s="1"/>
  <c r="J1268" i="1" s="1"/>
  <c r="I113" i="5"/>
  <c r="K113" i="5" s="1"/>
  <c r="J933" i="1" s="1"/>
  <c r="I237" i="5"/>
  <c r="K237" i="5" s="1"/>
  <c r="J1059" i="1" s="1"/>
  <c r="I502" i="5"/>
  <c r="K502" i="5" s="1"/>
  <c r="J1324" i="1" s="1"/>
  <c r="I597" i="5"/>
  <c r="K597" i="5" s="1"/>
  <c r="J1418" i="1" s="1"/>
  <c r="I39" i="5"/>
  <c r="K39" i="5" s="1"/>
  <c r="J860" i="1" s="1"/>
  <c r="I197" i="5"/>
  <c r="K197" i="5" s="1"/>
  <c r="J1018" i="1" s="1"/>
  <c r="I504" i="5"/>
  <c r="K504" i="5" s="1"/>
  <c r="J1326" i="1" s="1"/>
  <c r="I651" i="5"/>
  <c r="K651" i="5" s="1"/>
  <c r="J1472" i="1" s="1"/>
  <c r="I58" i="5"/>
  <c r="K58" i="5" s="1"/>
  <c r="J879" i="1" s="1"/>
  <c r="I195" i="5"/>
  <c r="K195" i="5" s="1"/>
  <c r="J1016" i="1" s="1"/>
  <c r="I186" i="5"/>
  <c r="K186" i="5" s="1"/>
  <c r="J1007" i="1" s="1"/>
  <c r="I239" i="5"/>
  <c r="K239" i="5" s="1"/>
  <c r="J1061" i="1" s="1"/>
  <c r="I339" i="5"/>
  <c r="K339" i="5" s="1"/>
  <c r="J1161" i="1" s="1"/>
  <c r="I482" i="5"/>
  <c r="K482" i="5" s="1"/>
  <c r="J1304" i="1" s="1"/>
  <c r="I488" i="5"/>
  <c r="K488" i="5" s="1"/>
  <c r="J1310" i="1" s="1"/>
  <c r="I607" i="5"/>
  <c r="K607" i="5" s="1"/>
  <c r="J1428" i="1" s="1"/>
  <c r="I76" i="5"/>
  <c r="K76" i="5" s="1"/>
  <c r="J896" i="1" s="1"/>
  <c r="I244" i="5"/>
  <c r="K244" i="5" s="1"/>
  <c r="J1066" i="1" s="1"/>
  <c r="I411" i="5"/>
  <c r="K411" i="5" s="1"/>
  <c r="J1233" i="1" s="1"/>
  <c r="I465" i="5"/>
  <c r="K465" i="5" s="1"/>
  <c r="J1287" i="1" s="1"/>
  <c r="I646" i="5"/>
  <c r="K646" i="5" s="1"/>
  <c r="J1467" i="1" s="1"/>
  <c r="I660" i="5"/>
  <c r="K660" i="5" s="1"/>
  <c r="J1481" i="1" s="1"/>
  <c r="I131" i="5"/>
  <c r="K131" i="5" s="1"/>
  <c r="J951" i="1" s="1"/>
  <c r="I250" i="5"/>
  <c r="K250" i="5" s="1"/>
  <c r="J1072" i="1" s="1"/>
  <c r="I383" i="5"/>
  <c r="K383" i="5" s="1"/>
  <c r="J1205" i="1" s="1"/>
  <c r="I406" i="5"/>
  <c r="K406" i="5" s="1"/>
  <c r="J1228" i="1" s="1"/>
  <c r="I524" i="5"/>
  <c r="K524" i="5" s="1"/>
  <c r="J1346" i="1" s="1"/>
  <c r="I634" i="5"/>
  <c r="K634" i="5" s="1"/>
  <c r="J1455" i="1" s="1"/>
  <c r="I73" i="5"/>
  <c r="K73" i="5" s="1"/>
  <c r="J893" i="1" s="1"/>
  <c r="I233" i="5"/>
  <c r="K233" i="5" s="1"/>
  <c r="J1055" i="1" s="1"/>
  <c r="I349" i="5"/>
  <c r="K349" i="5" s="1"/>
  <c r="J1171" i="1" s="1"/>
  <c r="I485" i="5"/>
  <c r="K485" i="5" s="1"/>
  <c r="J1307" i="1" s="1"/>
  <c r="I625" i="5"/>
  <c r="K625" i="5" s="1"/>
  <c r="J1446" i="1" s="1"/>
  <c r="I104" i="5"/>
  <c r="K104" i="5" s="1"/>
  <c r="J924" i="1" s="1"/>
  <c r="I278" i="5"/>
  <c r="K278" i="5" s="1"/>
  <c r="J1100" i="1" s="1"/>
  <c r="I430" i="5"/>
  <c r="K430" i="5" s="1"/>
  <c r="J1252" i="1" s="1"/>
  <c r="I420" i="5"/>
  <c r="K420" i="5" s="1"/>
  <c r="J1242" i="1" s="1"/>
  <c r="I555" i="5"/>
  <c r="K555" i="5" s="1"/>
  <c r="J1377" i="1" s="1"/>
  <c r="I545" i="5"/>
  <c r="K545" i="5" s="1"/>
  <c r="J1367" i="1" s="1"/>
  <c r="I571" i="5"/>
  <c r="K571" i="5" s="1"/>
  <c r="J1392" i="1" s="1"/>
  <c r="I606" i="5"/>
  <c r="K606" i="5" s="1"/>
  <c r="J1427" i="1" s="1"/>
  <c r="I83" i="5"/>
  <c r="K83" i="5" s="1"/>
  <c r="J903" i="1" s="1"/>
  <c r="I265" i="5"/>
  <c r="K265" i="5" s="1"/>
  <c r="J1087" i="1" s="1"/>
  <c r="I399" i="5"/>
  <c r="K399" i="5" s="1"/>
  <c r="J1221" i="1" s="1"/>
  <c r="I454" i="5"/>
  <c r="K454" i="5" s="1"/>
  <c r="J1276" i="1" s="1"/>
  <c r="I476" i="5"/>
  <c r="K476" i="5" s="1"/>
  <c r="J1298" i="1" s="1"/>
  <c r="I276" i="5"/>
  <c r="K276" i="5" s="1"/>
  <c r="J1098" i="1" s="1"/>
  <c r="I29" i="5"/>
  <c r="K29" i="5" s="1"/>
  <c r="J850" i="1" s="1"/>
  <c r="I585" i="5"/>
  <c r="K585" i="5" s="1"/>
  <c r="J1406" i="1" s="1"/>
  <c r="I187" i="5"/>
  <c r="K187" i="5" s="1"/>
  <c r="J1008" i="1" s="1"/>
  <c r="I553" i="5"/>
  <c r="K553" i="5" s="1"/>
  <c r="J1375" i="1" s="1"/>
  <c r="I179" i="5"/>
  <c r="K179" i="5" s="1"/>
  <c r="J1000" i="1" s="1"/>
  <c r="I90" i="5"/>
  <c r="K90" i="5" s="1"/>
  <c r="J910" i="1" s="1"/>
  <c r="I18" i="5"/>
  <c r="K18" i="5" s="1"/>
  <c r="J839" i="1" s="1"/>
  <c r="I518" i="5"/>
  <c r="K518" i="5" s="1"/>
  <c r="J1340" i="1" s="1"/>
  <c r="I207" i="5"/>
  <c r="K207" i="5" s="1"/>
  <c r="J1028" i="1" s="1"/>
  <c r="I98" i="5"/>
  <c r="K98" i="5" s="1"/>
  <c r="J918" i="1" s="1"/>
  <c r="I124" i="5"/>
  <c r="K124" i="5" s="1"/>
  <c r="J944" i="1" s="1"/>
  <c r="I257" i="5"/>
  <c r="K257" i="5" s="1"/>
  <c r="J1079" i="1" s="1"/>
  <c r="I366" i="5"/>
  <c r="K366" i="5" s="1"/>
  <c r="J1187" i="1" s="1"/>
  <c r="I227" i="5"/>
  <c r="K227" i="5" s="1"/>
  <c r="J1049" i="1" s="1"/>
  <c r="I107" i="5"/>
  <c r="K107" i="5" s="1"/>
  <c r="J927" i="1" s="1"/>
  <c r="I510" i="5"/>
  <c r="K510" i="5" s="1"/>
  <c r="J1332" i="1" s="1"/>
  <c r="I367" i="5"/>
  <c r="K367" i="5" s="1"/>
  <c r="J1188" i="1" s="1"/>
  <c r="I150" i="5"/>
  <c r="K150" i="5" s="1"/>
  <c r="J970" i="1" s="1"/>
  <c r="I392" i="5"/>
  <c r="K392" i="5" s="1"/>
  <c r="J1214" i="1" s="1"/>
  <c r="I273" i="5"/>
  <c r="K273" i="5" s="1"/>
  <c r="J1095" i="1" s="1"/>
  <c r="I452" i="5"/>
  <c r="K452" i="5" s="1"/>
  <c r="J1274" i="1" s="1"/>
  <c r="I380" i="5"/>
  <c r="K380" i="5" s="1"/>
  <c r="J1202" i="1" s="1"/>
  <c r="I615" i="5"/>
  <c r="K615" i="5" s="1"/>
  <c r="J1436" i="1" s="1"/>
  <c r="I43" i="5"/>
  <c r="K43" i="5" s="1"/>
  <c r="J864" i="1" s="1"/>
  <c r="I180" i="5"/>
  <c r="K180" i="5" s="1"/>
  <c r="J1001" i="1" s="1"/>
  <c r="I119" i="5"/>
  <c r="K119" i="5" s="1"/>
  <c r="J939" i="1" s="1"/>
  <c r="I622" i="5"/>
  <c r="K622" i="5" s="1"/>
  <c r="J1443" i="1" s="1"/>
  <c r="I478" i="5"/>
  <c r="K478" i="5" s="1"/>
  <c r="J1300" i="1" s="1"/>
  <c r="I335" i="5"/>
  <c r="K335" i="5" s="1"/>
  <c r="J1157" i="1" s="1"/>
  <c r="I633" i="5"/>
  <c r="K633" i="5" s="1"/>
  <c r="J1454" i="1" s="1"/>
  <c r="I395" i="5"/>
  <c r="K395" i="5" s="1"/>
  <c r="J1217" i="1" s="1"/>
  <c r="I354" i="5"/>
  <c r="K354" i="5" s="1"/>
  <c r="J1176" i="1" s="1"/>
  <c r="I292" i="5"/>
  <c r="K292" i="5" s="1"/>
  <c r="J1114" i="1" s="1"/>
  <c r="I417" i="5"/>
  <c r="K417" i="5" s="1"/>
  <c r="J1239" i="1" s="1"/>
  <c r="I271" i="5"/>
  <c r="K271" i="5" s="1"/>
  <c r="J1093" i="1" s="1"/>
  <c r="I62" i="5"/>
  <c r="K62" i="5" s="1"/>
  <c r="J883" i="1" s="1"/>
  <c r="I537" i="5"/>
  <c r="K537" i="5" s="1"/>
  <c r="J1359" i="1" s="1"/>
  <c r="I569" i="5"/>
  <c r="K569" i="5" s="1"/>
  <c r="J1390" i="1" s="1"/>
  <c r="I36" i="5"/>
  <c r="K36" i="5" s="1"/>
  <c r="J857" i="1" s="1"/>
  <c r="I598" i="5"/>
  <c r="K598" i="5" s="1"/>
  <c r="J1419" i="1" s="1"/>
  <c r="I563" i="5"/>
  <c r="K563" i="5" s="1"/>
  <c r="J1383" i="1" s="1"/>
  <c r="I364" i="5"/>
  <c r="K364" i="5" s="1"/>
  <c r="J1185" i="1" s="1"/>
  <c r="I350" i="5"/>
  <c r="K350" i="5" s="1"/>
  <c r="J1172" i="1" s="1"/>
  <c r="I33" i="5"/>
  <c r="K33" i="5" s="1"/>
  <c r="J854" i="1" s="1"/>
  <c r="I55" i="5"/>
  <c r="K55" i="5" s="1"/>
  <c r="J876" i="1" s="1"/>
  <c r="I386" i="5"/>
  <c r="K386" i="5" s="1"/>
  <c r="J1208" i="1" s="1"/>
  <c r="I505" i="5"/>
  <c r="K505" i="5" s="1"/>
  <c r="J1327" i="1" s="1"/>
  <c r="I19" i="5"/>
  <c r="K19" i="5" s="1"/>
  <c r="J840" i="1" s="1"/>
  <c r="I165" i="5"/>
  <c r="K165" i="5" s="1"/>
  <c r="J985" i="1" s="1"/>
  <c r="I418" i="5"/>
  <c r="K418" i="5" s="1"/>
  <c r="J1240" i="1" s="1"/>
  <c r="I424" i="5"/>
  <c r="K424" i="5" s="1"/>
  <c r="J1246" i="1" s="1"/>
  <c r="I181" i="5"/>
  <c r="K181" i="5" s="1"/>
  <c r="J1002" i="1" s="1"/>
  <c r="I38" i="5"/>
  <c r="K38" i="5" s="1"/>
  <c r="J859" i="1" s="1"/>
  <c r="I590" i="5"/>
  <c r="K590" i="5" s="1"/>
  <c r="J1411" i="1" s="1"/>
  <c r="I25" i="5"/>
  <c r="K25" i="5" s="1"/>
  <c r="J846" i="1" s="1"/>
  <c r="I342" i="5"/>
  <c r="K342" i="5" s="1"/>
  <c r="J1164" i="1" s="1"/>
  <c r="I235" i="5"/>
  <c r="K235" i="5" s="1"/>
  <c r="J1057" i="1" s="1"/>
  <c r="I147" i="5"/>
  <c r="K147" i="5" s="1"/>
  <c r="J967" i="1" s="1"/>
  <c r="I540" i="5"/>
  <c r="K540" i="5" s="1"/>
  <c r="J1362" i="1" s="1"/>
  <c r="I378" i="5"/>
  <c r="K378" i="5" s="1"/>
  <c r="J1200" i="1" s="1"/>
  <c r="I201" i="5"/>
  <c r="K201" i="5" s="1"/>
  <c r="J1022" i="1" s="1"/>
  <c r="I129" i="5"/>
  <c r="K129" i="5" s="1"/>
  <c r="J949" i="1" s="1"/>
  <c r="I190" i="5"/>
  <c r="K190" i="5" s="1"/>
  <c r="J1011" i="1" s="1"/>
  <c r="I576" i="5"/>
  <c r="K576" i="5" s="1"/>
  <c r="J1397" i="1" s="1"/>
  <c r="I343" i="5"/>
  <c r="K343" i="5" s="1"/>
  <c r="J1165" i="1" s="1"/>
  <c r="I258" i="5"/>
  <c r="K258" i="5" s="1"/>
  <c r="J1080" i="1" s="1"/>
  <c r="I138" i="5"/>
  <c r="K138" i="5" s="1"/>
  <c r="J958" i="1" s="1"/>
  <c r="I538" i="5"/>
  <c r="K538" i="5" s="1"/>
  <c r="J1360" i="1" s="1"/>
  <c r="I164" i="5"/>
  <c r="K164" i="5" s="1"/>
  <c r="J984" i="1" s="1"/>
  <c r="I652" i="5"/>
  <c r="K652" i="5" s="1"/>
  <c r="J1473" i="1" s="1"/>
  <c r="I462" i="5"/>
  <c r="K462" i="5" s="1"/>
  <c r="J1284" i="1" s="1"/>
  <c r="I35" i="5"/>
  <c r="K35" i="5" s="1"/>
  <c r="J856" i="1" s="1"/>
  <c r="I554" i="5"/>
  <c r="K554" i="5" s="1"/>
  <c r="J1376" i="1" s="1"/>
  <c r="I21" i="5"/>
  <c r="K21" i="5" s="1"/>
  <c r="J842" i="1" s="1"/>
  <c r="I474" i="5"/>
  <c r="K474" i="5" s="1"/>
  <c r="J1296" i="1" s="1"/>
  <c r="I447" i="5"/>
  <c r="K447" i="5" s="1"/>
  <c r="J1269" i="1" s="1"/>
  <c r="I583" i="5"/>
  <c r="K583" i="5" s="1"/>
  <c r="J1404" i="1" s="1"/>
  <c r="I226" i="5"/>
  <c r="K226" i="5" s="1"/>
  <c r="J1048" i="1" s="1"/>
  <c r="I635" i="5"/>
  <c r="K635" i="5" s="1"/>
  <c r="J1456" i="1" s="1"/>
  <c r="I519" i="5"/>
  <c r="K519" i="5" s="1"/>
  <c r="J1341" i="1" s="1"/>
  <c r="I256" i="5"/>
  <c r="K256" i="5" s="1"/>
  <c r="J1078" i="1" s="1"/>
  <c r="I618" i="5"/>
  <c r="K618" i="5" s="1"/>
  <c r="J1439" i="1" s="1"/>
  <c r="I498" i="5"/>
  <c r="K498" i="5" s="1"/>
  <c r="J1320" i="1" s="1"/>
  <c r="I290" i="5"/>
  <c r="K290" i="5" s="1"/>
  <c r="J1112" i="1" s="1"/>
  <c r="I477" i="5"/>
  <c r="K477" i="5" s="1"/>
  <c r="J1299" i="1" s="1"/>
  <c r="I316" i="5"/>
  <c r="K316" i="5" s="1"/>
  <c r="J1138" i="1" s="1"/>
  <c r="I11" i="5"/>
  <c r="K11" i="5" s="1"/>
  <c r="J832" i="1" s="1"/>
  <c r="M102" i="2"/>
  <c r="O102" i="2" s="1"/>
  <c r="J104" i="1" s="1"/>
  <c r="J45" i="1" l="1"/>
  <c r="J44" i="1"/>
  <c r="J1515" i="1"/>
  <c r="J1514" i="1"/>
  <c r="M31" i="2"/>
  <c r="O31" i="2" s="1"/>
  <c r="J37" i="1" s="1"/>
  <c r="J16" i="10"/>
  <c r="I34" i="38"/>
  <c r="M34" i="2"/>
  <c r="O34" i="2" s="1"/>
  <c r="J34" i="1" s="1"/>
</calcChain>
</file>

<file path=xl/sharedStrings.xml><?xml version="1.0" encoding="utf-8"?>
<sst xmlns="http://schemas.openxmlformats.org/spreadsheetml/2006/main" count="18445" uniqueCount="3220">
  <si>
    <t>Код</t>
  </si>
  <si>
    <t>Наименование продукции</t>
  </si>
  <si>
    <t>Ед. изм.</t>
  </si>
  <si>
    <t>Характеристики</t>
  </si>
  <si>
    <t>Наличие на складе</t>
  </si>
  <si>
    <t>Опт</t>
  </si>
  <si>
    <t>Ваша скидка по теме</t>
  </si>
  <si>
    <t>Сумма</t>
  </si>
  <si>
    <t>МАСЛЯНЫЕ КОМПРЕССОРЫ С ПРЯМОЙ ПЕРЕДАЧЕЙ</t>
  </si>
  <si>
    <t>КОМПРЕССОРЫ С РЕМЕННЫМ ПРИВОДОМ</t>
  </si>
  <si>
    <t>Компрессорное оборудование GARAGE</t>
  </si>
  <si>
    <t>КОМПРЕССОРЫ ПОРШНЕВЫЕ С ПРЯМЫМ ПРИВОДОМ СЕРИИ J (КИТАЙ)</t>
  </si>
  <si>
    <t>Компрессор СБ 4/С-24.J1047 B (Remeza)</t>
  </si>
  <si>
    <t>Компрессор CБ 4/C-24.J1048 B (Remeza)</t>
  </si>
  <si>
    <t xml:space="preserve">КОМПРЕССОРЫ ПОРШНЕВЫЕ С ПРЯМЫМ ПРИВОДОМ СЕРИИ J </t>
  </si>
  <si>
    <t>Компрессор СБ 4/С-  50.J1047 B</t>
  </si>
  <si>
    <t>Компрессор СБ 4/С-  50.J1048 B</t>
  </si>
  <si>
    <t>Компрессор СБ 4/С-  50.J2047 B</t>
  </si>
  <si>
    <t>Компрессор СБ 4/С-100.J2047 B</t>
  </si>
  <si>
    <t>КОМПРЕССОРЫ ПОРШНЕВЫЕ С РЕМЕННЫМ ПРИВОДОМ</t>
  </si>
  <si>
    <t>Компрессор СБ4/С-50.LB 24 A</t>
  </si>
  <si>
    <t>Компрессор СБ4/С-100.LB 24 A</t>
  </si>
  <si>
    <t>Компрессор СБ 4/С-  50 LB 30 A</t>
  </si>
  <si>
    <t>Компрессор СБ 4/С-  50 LB 30</t>
  </si>
  <si>
    <t>Компрессор СБ 4/С-  50 LB 30  3,0 кВт</t>
  </si>
  <si>
    <t>Компрессор СБ 4/С-100 LB 30 A</t>
  </si>
  <si>
    <t>Компрессор СБ 4/С-100 LB 30</t>
  </si>
  <si>
    <t>Компрессор СБ 4/С-100 LB 30  3,0 кВт</t>
  </si>
  <si>
    <t>Компрессор СБ4/С-200.LB30-3.0</t>
  </si>
  <si>
    <t>Компрессор СБ 4/С-  50 LB 40</t>
  </si>
  <si>
    <t>Компрессор СБ 4/С-100 LB 40</t>
  </si>
  <si>
    <t>Компрессор СБ 4/С-200 LB 40</t>
  </si>
  <si>
    <t>Компрессор СБ 4/С-100 LB 50</t>
  </si>
  <si>
    <t>Компрессор СБ 4/Ф-270 LB 50</t>
  </si>
  <si>
    <t>Компрессор СБ 4/С-100 LB 75</t>
  </si>
  <si>
    <t>Компрессор СБ 4/Ф-270 LB 75</t>
  </si>
  <si>
    <t>Компрессор СБ 4/Ф-500 LB 75</t>
  </si>
  <si>
    <t>Компрессор СБ 4/Ф-500 LB 75 ТБ Тандем</t>
  </si>
  <si>
    <t>Компрессор СБ 4/Ф-500 LB 75 Т  Тандем</t>
  </si>
  <si>
    <t>Компрессор СБ 4/Ф-500 LT 100</t>
  </si>
  <si>
    <t>Компрессор СБ4/Ф-500.LT100/16</t>
  </si>
  <si>
    <t>КОМПРЕССОРЫ С ОСУШИТЕЛЕМ ХОЛОДИЛЬНОГО ТИПА</t>
  </si>
  <si>
    <t>Компрессор СБ4/Ф-500.LB50 Д</t>
  </si>
  <si>
    <t>Компрессор СБ4/Ф-500 LB75Д</t>
  </si>
  <si>
    <t>КОМПРЕССОРЫ ПОРШНЕВЫЕ С ВЕРТИКАЛЬНЫМ РАСПОЛОЖЕНИЕМ РЕСИВЕРА</t>
  </si>
  <si>
    <t>Компрессор СБ 4/С-100 LB 30 АВ  Вертик.</t>
  </si>
  <si>
    <t>Компрессор СБ 4/С-100 LB 30 В  Вертик.</t>
  </si>
  <si>
    <t>Компрессор СБ 4/С-100 LB 40 В Вертик.</t>
  </si>
  <si>
    <t>Компрессор СБ 4/Ф-270 LB-50 В Вертик.</t>
  </si>
  <si>
    <t>Компрессор СБ 4/Ф-270 LB 75 В  Вертик.</t>
  </si>
  <si>
    <t>КОМПРЕССОРЫ ПЕРЕДВИЖНЫЕ ДЛЯ СТРОИТЕЛЬНЫХ РАБОТ</t>
  </si>
  <si>
    <t>Компрессор СБ 4/С-  90 LB75</t>
  </si>
  <si>
    <t>Компрессор СБ 4/С-  90 W95-6</t>
  </si>
  <si>
    <t>Компрессор СБ 4/С-  90 W115-6</t>
  </si>
  <si>
    <t>КОМПРЕССОРЫ ПОРШНЕВЫЕ БЕЗМАСЛЯНЫЕ</t>
  </si>
  <si>
    <t>Компрессор СБ4/С-24.OLD10</t>
  </si>
  <si>
    <t>Компрессор СБ4/С-24.OLD15</t>
  </si>
  <si>
    <t>Компрессор СБ4/С-24.OLD20</t>
  </si>
  <si>
    <t>Компрессор СБ4/С-50.OLD15</t>
  </si>
  <si>
    <t>Компрессор СБ4/С-50.OLD20</t>
  </si>
  <si>
    <t>Ресивер РВ 270.16.00 16 бар верт.</t>
  </si>
  <si>
    <t>Ресивер РВ 500.16.00 16 бар верт.</t>
  </si>
  <si>
    <t>Компрессорное оборудование REMEZA</t>
  </si>
  <si>
    <t>-</t>
  </si>
  <si>
    <t>Наборы инструмента</t>
  </si>
  <si>
    <t>СУММА</t>
  </si>
  <si>
    <t>Пневмостеплер 80/16</t>
  </si>
  <si>
    <t>Пневмостеплер 80/25</t>
  </si>
  <si>
    <t>Пневмошприц (набор 6 предметов) ST 6636-6</t>
  </si>
  <si>
    <t>Пневмошприц (набор 6 предметов) ST 6636L-6</t>
  </si>
  <si>
    <t>Пневмошприц ST-6636</t>
  </si>
  <si>
    <t>Пневмостеплер 90/40</t>
  </si>
  <si>
    <t>Пневмоподдержка SA-2204 (1,5-3кг)</t>
  </si>
  <si>
    <t>Пневмостеплер 90/25</t>
  </si>
  <si>
    <t>Пневмошлифмашина ST-7733M</t>
  </si>
  <si>
    <t>Пневмодырокол ST-6652   (5мм)</t>
  </si>
  <si>
    <t>Пневмогайковерт угловой ST-M3003 (3/8")</t>
  </si>
  <si>
    <t>Пневмоножовка ST-6611K+ н-р</t>
  </si>
  <si>
    <t>Пневмостеплер Р-40</t>
  </si>
  <si>
    <t>Пневмошлифмашина ST-66555</t>
  </si>
  <si>
    <t>Пневмоинструмент Sumake</t>
  </si>
  <si>
    <t>Скоба K-422 для 90/25;90/40 22mm 5.8х1х1.25мм ,5000 шт/уп</t>
  </si>
  <si>
    <t>Скоба K-425 для 90/25;90/40 25mm 5.8х1х1.25мм ,5000 шт/уп</t>
  </si>
  <si>
    <t>Скоба K-432 для 90/40 32mm 5.8х1х1.25мм ,5000 шт/уп</t>
  </si>
  <si>
    <t>Набор ударных головок SIS-4403  1/2"  (10шт.)  CR-VA</t>
  </si>
  <si>
    <t>Скоба K-428 для 90/40 28mm 5.8х1х1.25мм ,5000 шт/уп</t>
  </si>
  <si>
    <t>Набор ударных головок SIS-4401  1/2"  (10шт.)  CR-VA удл.</t>
  </si>
  <si>
    <t>Скоба K-419 для 90/25;90/40 19mm 5.8х1х1.25мм ,5000 шт/уп</t>
  </si>
  <si>
    <t>Набор ударных головок SIS-6603  3/4"  (8шт.)  CR-MO</t>
  </si>
  <si>
    <t>Пневмозубило ST 2304/Н плоское</t>
  </si>
  <si>
    <t>Набор ударных головок SIS-8803  1"  (9шт.)  CR-MO</t>
  </si>
  <si>
    <t>Скоба 3518 для CS-35A и HCS-35A 1600шт/уп. 35х18мм</t>
  </si>
  <si>
    <t>Набор ударных головок SIS-6601  3/4"  (8шт.)  CR-MO удл.</t>
  </si>
  <si>
    <t>Скоба K-413 для 90/25 13mm 5.8х1х1.25мм ,5000 шт/уп</t>
  </si>
  <si>
    <t>Окрасочное оборудование GAV</t>
  </si>
  <si>
    <t>Бачок верхний к 162 А 500мл</t>
  </si>
  <si>
    <t>Бачок верхний к Propaint 75мл</t>
  </si>
  <si>
    <t>Бачок верхний к RECORD 2200 750мл</t>
  </si>
  <si>
    <t>Бачок нижний к 162 B 1л</t>
  </si>
  <si>
    <t>Бачок нижний к RECORD 2000 1л</t>
  </si>
  <si>
    <t>Бачок нижний к RECORD 2100 1л</t>
  </si>
  <si>
    <t>Краскорасп-ль в/б 162 А 1.2 бс</t>
  </si>
  <si>
    <t>Краскорасп-ль в/б 162 А 1.5 бс</t>
  </si>
  <si>
    <t>Краскорасп-ль в/б 162 А 1.8 бс</t>
  </si>
  <si>
    <t>Краскорасп-ль в/б 162 А 2.0 бс</t>
  </si>
  <si>
    <t>Краскорасп-ль в/б 162 А 2.5 бс</t>
  </si>
  <si>
    <t>Краскорасп-ль в/б 162 А/Р байонет</t>
  </si>
  <si>
    <t>Краскорасп-ль н/б 162 В 1.2 бс</t>
  </si>
  <si>
    <t>Краскорасп-ль н/б 162 В 1.5 бс</t>
  </si>
  <si>
    <t>Краскорасп-ль н/б 162 В 1.8</t>
  </si>
  <si>
    <t>Краскорасп-ль н/б 162 В 1.8 бс</t>
  </si>
  <si>
    <t>Краскорасп-ль н/б 162 В 2.0 бс</t>
  </si>
  <si>
    <t>Краскорасп-ль н/б 162 В 2.5 бс</t>
  </si>
  <si>
    <t>Краскорасп-ль н/б 165 А</t>
  </si>
  <si>
    <t>Краскораспылитель      с н/б 2000 1.2 бс</t>
  </si>
  <si>
    <t>Краскораспылитель      с н/б 2000 1.5 бс</t>
  </si>
  <si>
    <t>Краскораспылитель      с н/б 2000 1.8</t>
  </si>
  <si>
    <t>Краскораспылитель      с н/б 2000 1.8 бс</t>
  </si>
  <si>
    <t>Краскораспылитель      с н/б 2000 2.0 бс</t>
  </si>
  <si>
    <t>Краскораспылитель      с н/б 2000 2.5 бс</t>
  </si>
  <si>
    <t>Краскораспылитель    с в/б 2200 1.2 бс</t>
  </si>
  <si>
    <t>Краскораспылитель    с в/б 2200 1.5 бс</t>
  </si>
  <si>
    <t>Краскораспылитель    с в/б 2200 1.8</t>
  </si>
  <si>
    <t>Краскораспылитель    с в/б 2200 1.8 бс</t>
  </si>
  <si>
    <t>Краскораспылитель    с в/б 2200 2.0 бс</t>
  </si>
  <si>
    <t>Краскораспылитель    с в/б 2200 2.5 бс</t>
  </si>
  <si>
    <t>Краскораспылитель    с н/б 2000 ECO 1.2 бс</t>
  </si>
  <si>
    <t>Краскораспылитель    с н/б 2000 ECO 1.5 бс</t>
  </si>
  <si>
    <t>Краскораспылитель    с н/б 2000 ECO 1.8</t>
  </si>
  <si>
    <t>Краскораспылитель    с н/б 2000 ECO 1.8 бс</t>
  </si>
  <si>
    <t>Краскораспылитель    с н/б 2000 ECO 2.0</t>
  </si>
  <si>
    <t>Краскораспылитель    с н/б 2000 ECO 2.0 бс</t>
  </si>
  <si>
    <t>Краскораспылитель    с н/б 2000 ECO 2.5 бс</t>
  </si>
  <si>
    <t>Краскораспылитель  с в/б 2200 ECO 1.2 бс</t>
  </si>
  <si>
    <t>Краскораспылитель  с в/б 2200 ECO 1.5 бс</t>
  </si>
  <si>
    <t>Краскораспылитель  с в/б 2200 ECO 1.8 бс</t>
  </si>
  <si>
    <t>Краскораспылитель  с в/б 2200 ECO 2.0 бс</t>
  </si>
  <si>
    <t>Краскораспылитель  с в/б 2200 ECO 2.5 бс</t>
  </si>
  <si>
    <t>Краскораспылитель RECORD-S 1.2 бс</t>
  </si>
  <si>
    <t>Краскораспылитель RECORD-S 1.5 бс</t>
  </si>
  <si>
    <t>Краскораспылитель RECORD-S 1.8 бс</t>
  </si>
  <si>
    <t>Краскораспылитель RECORD-S 2.0</t>
  </si>
  <si>
    <t>Краскораспылитель RECORD-S 2.0 бс</t>
  </si>
  <si>
    <t>Краскораспылитель RECORD-S 2.5 б/с</t>
  </si>
  <si>
    <t>Лубрикатор L-180 1/4</t>
  </si>
  <si>
    <t>Лубрикатор L-200 1/2</t>
  </si>
  <si>
    <t>Лубрикатор L-200 3/8</t>
  </si>
  <si>
    <t>Манометр шинный 60 F</t>
  </si>
  <si>
    <t>Набор краскорасп.Kit Germania 162 A байонет</t>
  </si>
  <si>
    <t>Набор краскорасп.Kit Germania 162 A быстросъем</t>
  </si>
  <si>
    <t>Набор краскорасп.Kit Italia 162 В байонет</t>
  </si>
  <si>
    <t>Набор краскорасп.Kit Italia 162 В быстросъем</t>
  </si>
  <si>
    <t>Набор пневмоинструмента  NYCA/4 из нейлон-карбона ,5 предметов,бс.</t>
  </si>
  <si>
    <t>Наконечник 60Е 6 мм</t>
  </si>
  <si>
    <t>Наконечник 60Е 8 мм</t>
  </si>
  <si>
    <t>Наконечник удлиненный 60E/1 6 мм</t>
  </si>
  <si>
    <t>Переходник    33/1 450/1 1/4</t>
  </si>
  <si>
    <t>Переходник    33/1 450/1 1/4 (блистер)</t>
  </si>
  <si>
    <t>Переходник    33C/2 445/3 8</t>
  </si>
  <si>
    <t>Переходник    33C/2 445/3 8 (блистер)</t>
  </si>
  <si>
    <t>Переходник    33Е 446/1 (блистер) байонет на бс штуцер</t>
  </si>
  <si>
    <t>Переходник    33Е 446/1 байонет на бс штуцер</t>
  </si>
  <si>
    <t>Переходник    46A/2 385/1 (блистер) байонет для шланга 6*14</t>
  </si>
  <si>
    <t>Переходник    46B/4 (блистер) байонет для шланга 8*14</t>
  </si>
  <si>
    <t>Переходник    46B/4 байонет для шланга 8*14</t>
  </si>
  <si>
    <t>Переходник    46C/1  6 мм елочка на елочку</t>
  </si>
  <si>
    <t>Переходник    46C/1 (блистер) 6мм елочка на елочку</t>
  </si>
  <si>
    <t>Переходник    46C/2  8 мм елочка на елочку</t>
  </si>
  <si>
    <t>Переходник    46C/2 (блистер) 8мм елочка на елочку</t>
  </si>
  <si>
    <t>Переходник    46C/3 (блистер) 10мм елочка на елочку</t>
  </si>
  <si>
    <t>Переходник    46C/3 10 мм елочка на елочку</t>
  </si>
  <si>
    <t>Переходник    46F/1 365/1 (блистер) байонет на елочку 6мм</t>
  </si>
  <si>
    <t>Переходник    46F/1 365/1 байонет на елочку 6 мм</t>
  </si>
  <si>
    <t>Переходник    46F/2 365/2 (блистер) байонет на елочку 8мм</t>
  </si>
  <si>
    <t>Переходник    46F/2 365/2 байонет на елочку 8 мм</t>
  </si>
  <si>
    <t>Переходник    47A/1 360/1 (блистер) М1/4" с байонетн.гайкой</t>
  </si>
  <si>
    <t>Переходник    47A/1 360/1 М1/4" с байонетн. гайкой</t>
  </si>
  <si>
    <t>Переходник    47A/2 360/2 М3/8" с байонетн. гайкой</t>
  </si>
  <si>
    <t>Переходник    47B/1 390/1 (блистер) М1/4" байонет</t>
  </si>
  <si>
    <t>Переходник    47C/1 395/1 (блистер) F1/4" байонет</t>
  </si>
  <si>
    <t>Переходник    47C/1 395/1 F1/4" байонет</t>
  </si>
  <si>
    <t>Переходник    48А 350 (блистер) байонетн.муфта 2*М1/4"</t>
  </si>
  <si>
    <t>Переходник    48А 350 байонетн. муфта 2*М1/4"</t>
  </si>
  <si>
    <t>Переходник    49А 340/1 байонетная гайка 1/4"</t>
  </si>
  <si>
    <t>Переходник    54А/1 490/1 (блистер) М1/4" сливной кран</t>
  </si>
  <si>
    <t>Переходник    54А/1 490/1 М1/4" сливной кран</t>
  </si>
  <si>
    <t>Переходник    54А/2 490/2 (блистер) М3/8" сливной кран</t>
  </si>
  <si>
    <t>Переходник    54А/2 490/2 М3/8" сливной кран</t>
  </si>
  <si>
    <t>Переходник    54А/3 М1/2" сливной кран</t>
  </si>
  <si>
    <t>Переходник    57А/1 504/1 (блистер) байонет для шланга 6*8</t>
  </si>
  <si>
    <t>Переходник    57А/2 504/2 (блистер) байонет для шланга 8*10</t>
  </si>
  <si>
    <t>Переходник    57С/3 503/1 (блистер) М1/4" на шланг 6*8 вращающ.</t>
  </si>
  <si>
    <t>Переходник    57С/3 503/1 М1/4" на шланг 6*8 вращающ.</t>
  </si>
  <si>
    <t>Переходник   112 A/1 459/3,4 (блистер) бс F1/4"</t>
  </si>
  <si>
    <t>Переходник   112 A/1 459/3,4 бс F1/4"</t>
  </si>
  <si>
    <t>Переходник   112 A/2 459/8,9 (блистер) бс F3/8"</t>
  </si>
  <si>
    <t>Переходник   112 A/2 459/8,9 бс F3/8"</t>
  </si>
  <si>
    <t>Переходник   112 B/3 458/3 (блистер) бс для шланга 6*14</t>
  </si>
  <si>
    <t>Переходник   112 C/1 (блистер) бс на елочку 6 мм</t>
  </si>
  <si>
    <t>Переходник   112 C/1 бс на елочку 6 мм</t>
  </si>
  <si>
    <t>Переходник   112 C/2 (блистер) бс на елочку 8 мм</t>
  </si>
  <si>
    <t>Переходник   112 C/2 бс на елочку 8 мм</t>
  </si>
  <si>
    <t>Переходник   112 C/3 бс на елочку 10 мм</t>
  </si>
  <si>
    <t>Переходник   112 D/2 457/3 бс для шланга 6*8</t>
  </si>
  <si>
    <t>Переходник   112 D/3 457/5 бс для шланга 8*10</t>
  </si>
  <si>
    <t>Переходник   112/1 460/3,4 (блистер) бс М1/4"</t>
  </si>
  <si>
    <t>Переходник   112/1 460/3,460/4 бс М1/4 "</t>
  </si>
  <si>
    <t>Переходник   112/2 460/8, 9 (блистер) бс М3/8"</t>
  </si>
  <si>
    <t>Переходник   112/2 460/8,460/9 бс М3/8 "</t>
  </si>
  <si>
    <t>Переходник   112/3 бс М1/2"</t>
  </si>
  <si>
    <t>Переходник   112/3 бс М1/2" (блистер)</t>
  </si>
  <si>
    <t>Переходник   113 A/1 449/2 (блистер) бс штуцер F1/4"</t>
  </si>
  <si>
    <t>Переходник   113 A/1 449/2 бс штуцер F1/4"</t>
  </si>
  <si>
    <t>Переходник   113 A/2 449/7 (блистер) бс штуцер F3/8"</t>
  </si>
  <si>
    <t>Переходник   113 A/2 449/7 бс штуцер F3/8"</t>
  </si>
  <si>
    <t>Переходник   113 B/3 448/1 (блистер) бс штуцер для шланга 6*14</t>
  </si>
  <si>
    <t>Переходник   113 B/6 448/2 (блистер) бс штуцер для шланга 8*17</t>
  </si>
  <si>
    <t>Переходник   113 B/8 бс штуцер для шланга 10*17</t>
  </si>
  <si>
    <t>Переходник   113 C/1 445/2 (блистер) бс штуцер на елочку 6мм</t>
  </si>
  <si>
    <t>Переходник   113 C/1 445/2 бс на елочку 6 мм</t>
  </si>
  <si>
    <t>Переходник   113 C/2 445/4 (блистер) бс штуцер на елочку 8мм</t>
  </si>
  <si>
    <t>Переходник   113 C/2 445/4 бс на елочку 8 мм</t>
  </si>
  <si>
    <t>Переходник   113 C/3 бс на елочку 10 мм</t>
  </si>
  <si>
    <t>Переходник   113 D/3 447/1 бс штуцер для шланга 6*8</t>
  </si>
  <si>
    <t>Переходник   113 D/4 447/2 (блистер) бс штуцер для шланга 8*10</t>
  </si>
  <si>
    <t>Переходник   113 D/4 447/2 бс штуцер для шланга 8*10</t>
  </si>
  <si>
    <t>Переходник   113 D/5 (блистер) бс штуцер для шланга 6,5*10</t>
  </si>
  <si>
    <t>Переходник   113 D/6 бс штуцер для шланга 8*12</t>
  </si>
  <si>
    <t>Переходник   113/1 450/2 (блистер) бс штуцер М1/4"</t>
  </si>
  <si>
    <t>Переходник   113/1 450/2 бс штуцер М1/4"</t>
  </si>
  <si>
    <t>Переходник   113/2 450/7 (блистер) бс штуцер М3/8"</t>
  </si>
  <si>
    <t>Переходник   113/2 450/7 бс штуцер М3/8"</t>
  </si>
  <si>
    <t>Переходник   113/3 бс штуцер М1/2"</t>
  </si>
  <si>
    <t>Переходник  RBS/2 499/2 кран игольчатый М1/4"</t>
  </si>
  <si>
    <t>Переходник 113 С/3 (блистер) бс на елочку 10 мм</t>
  </si>
  <si>
    <t>Переходник 1216/ 3 (блистер) М1/8*F1/4"</t>
  </si>
  <si>
    <t>Переходник 1216/ 3 М1/8*F1/4"</t>
  </si>
  <si>
    <t>Переходник 1216/ 5 М1/4*F1/4"</t>
  </si>
  <si>
    <t>Переходник 1216/ 6 (блистер) М1/4*F3/8"</t>
  </si>
  <si>
    <t>Переходник 1216/ 6 М1/4*F3/8"</t>
  </si>
  <si>
    <t>Переходник 1216/ 7 (блистер) М1/4*F1/2"</t>
  </si>
  <si>
    <t>Переходник 1216/ 7 М1/4*F1/2"</t>
  </si>
  <si>
    <t>Переходник 1216/4 (блистер) M1/8*F3/8"</t>
  </si>
  <si>
    <t>Переходник 1216/8 (блистер) M3/8* F3/8</t>
  </si>
  <si>
    <t>Переходник 1217/7 270/9 М3/4*F1/2" конус</t>
  </si>
  <si>
    <t>Переходник 1218/2 270/1 (блистер) М1/4*F1/8"</t>
  </si>
  <si>
    <t>Переходник 1218/2 270/1 М1/4*F1/8"</t>
  </si>
  <si>
    <t>Переходник 1218/3 270/2 М3/8*F1/8"</t>
  </si>
  <si>
    <t>Переходник 1218/4 270/4 М1/2*F1/8"</t>
  </si>
  <si>
    <t>Переходник 1218/5 270/3 (блистер) М3/8*F1/4"</t>
  </si>
  <si>
    <t>Переходник 1218/5 270/3 М3/8*F1/4"</t>
  </si>
  <si>
    <t>Переходник 1218/6 270/5 (блистер) М1/2*F1/4"</t>
  </si>
  <si>
    <t>Переходник 1218/6 270/5 М1/2*F1/4"</t>
  </si>
  <si>
    <t>Переходник 1218/7 270/6 М1/2*F3/8"</t>
  </si>
  <si>
    <t>Переходник 1219/2 290/5 М1/4*М1/4" конус</t>
  </si>
  <si>
    <t>Переходник 1219/5 290/11 (блистер) М3/4*М3/4" конус</t>
  </si>
  <si>
    <t>Переходник 1219/5 290/11 М3/4*М3/4" конус</t>
  </si>
  <si>
    <t>Переходник 1221/3 290/5 (блистер) М1/4*М1/4"</t>
  </si>
  <si>
    <t>Переходник 1221/3 290/5 М1/4*М1/4"</t>
  </si>
  <si>
    <t>Переходник 1221/4 290/8 М3/8*М3/8"</t>
  </si>
  <si>
    <t>Переходник 1221/5 290/10 М1/2*М1/2"</t>
  </si>
  <si>
    <t>Переходник 1222/2 290/2 (блистер) М1/8*М1/4"</t>
  </si>
  <si>
    <t>Переходник 1222/2 290/2 М1/8*М1/4"</t>
  </si>
  <si>
    <t>Переходник 1222/3 290/3 М1/8*М3/8"</t>
  </si>
  <si>
    <t>Переходник 1222/4 290/6 (блистер) М1/4*М3/8"</t>
  </si>
  <si>
    <t>Переходник 1222/4 290/6 М1/4*М3/8"</t>
  </si>
  <si>
    <t>Переходник 1222/5 290/7 (блистер) М1/4*М1/2"</t>
  </si>
  <si>
    <t>Переходник 1222/5 290/7 М1/4*М1/2"</t>
  </si>
  <si>
    <t>Переходник 1222/6 290/9 М3/8*М1/2"</t>
  </si>
  <si>
    <t>Переходник 1223/2 295/1 М1/8" заглушка</t>
  </si>
  <si>
    <t>Переходник 1223/3 295/2 М1/4" заглушка</t>
  </si>
  <si>
    <t>Переходник 1223/3 295/2 М1/4" заглушка (блистер)</t>
  </si>
  <si>
    <t>Переходник 1223/4 295/3 М3/8" заглушка</t>
  </si>
  <si>
    <t>Переходник 1225/3 280/5 (блистер) F1/4*F1/4" цилиндр.муфта</t>
  </si>
  <si>
    <t>Переходник 1225/3 280/5 F1/4*F1/4" цилиндр. муфта</t>
  </si>
  <si>
    <t>Переходник 1225/4 280/8 F3/8*F3/8" цилиндр. муфта</t>
  </si>
  <si>
    <t>Переходник 1225/5 280/10 F1/2*F1/2 цилиндр муфта (блистер)</t>
  </si>
  <si>
    <t>Переходник 1225/5 280/10 F1/2*F1/2" цилиндр. муфта</t>
  </si>
  <si>
    <t>Переходник 1226/2 F1/8*F1/4" цилиндр. муфта</t>
  </si>
  <si>
    <t>Переходник 1226/4 (блистер) F1/8*F1/2"  цилиндр. муфта</t>
  </si>
  <si>
    <t>Переходник 1226/5 F1/4*F3/8" цилиндр. муфта</t>
  </si>
  <si>
    <t>Переходник 1226/5 F1/4*F3/8" цилиндр. муфта (блистер)</t>
  </si>
  <si>
    <t>Переходник 1226/6 F1/4*F1/2" цилиндр. муфта (блистер)</t>
  </si>
  <si>
    <t>Переходник 1226/7 F3/8*F1/2" цилиндр. муфта</t>
  </si>
  <si>
    <t>Переходник 1227/1 (блистер) F1/4" на елочку 6мм</t>
  </si>
  <si>
    <t>Переходник 1227/1 F1/4" на елочку 6 мм</t>
  </si>
  <si>
    <t>Переходник 1227/2 F1/4" на елочку 8 мм</t>
  </si>
  <si>
    <t>Переходник 1227/3 (блистер) F1/4" на елочку 10мм</t>
  </si>
  <si>
    <t>Переходник 1227/3 F1/4" на елочку 10 мм</t>
  </si>
  <si>
    <t>Переходник 1233/ 2 370/1 М1/4" на елочку 6 мм</t>
  </si>
  <si>
    <t>Переходник 1233/ 3 (блистер) М1/8"  на елочку 8 мм</t>
  </si>
  <si>
    <t>Переходник 1233/ 3 М1/8" на елочку 8 мм</t>
  </si>
  <si>
    <t>Переходник 1233/ 4 370/2 (блистер) М1/4" на елочку 8мм</t>
  </si>
  <si>
    <t>Переходник 1233/ 4 370/2 М1/4" на елочку 8  мм</t>
  </si>
  <si>
    <t>Переходник 1233/ 5 370/6 (блистер) М3/8" на елочку 8мм</t>
  </si>
  <si>
    <t>Переходник 1233/ 5 370/6 М3/8" на елочку 8 мм</t>
  </si>
  <si>
    <t>Переходник 1233/ 6 370/7 М3/8" на елочку 10 мм</t>
  </si>
  <si>
    <t>Переходник 1233/ 7 (блистер) М1/2"  на елочку 10 мм</t>
  </si>
  <si>
    <t>Переходник 1233/ 7 М1/2" на елочку 10 мм</t>
  </si>
  <si>
    <t>Переходник 1233/ 8 370/3 (блистер) М1/4" на елочку 10мм</t>
  </si>
  <si>
    <t>Переходник 1233/ 8 370/3 М1/4" на елочку 10 мм</t>
  </si>
  <si>
    <t>Переходник 1233/11 370/4 (блистер) М1/4" на елочку 12мм</t>
  </si>
  <si>
    <t>Переходник 1233/11 370/4 М1/4" на елочку 12 мм</t>
  </si>
  <si>
    <t>Переходник 1249/2 260/2 (блистер) уголок L-FF 1/4"</t>
  </si>
  <si>
    <t>Переходник 1249/4 260/4 уголок L-FF 1/2"</t>
  </si>
  <si>
    <t>Переходник 1250/2 265/2 (блистер) уголок L-MF 1/4"</t>
  </si>
  <si>
    <t>Переходник 1251/1 258/1 (блистер) тройник T-FFF 1/8"</t>
  </si>
  <si>
    <t>Переходник 1251/1 258/1 тройник T-FFF 1/8"</t>
  </si>
  <si>
    <t>Переходник 1251/2 258/2 (блистер) тройник T-FFF 1/4"</t>
  </si>
  <si>
    <t>Переходник 1251/2 258/2 тройник T-FFF 1/4"</t>
  </si>
  <si>
    <t>Переходник 1251/4 258/4 тройник T-FFF 1/2"</t>
  </si>
  <si>
    <t>Переходник 1252/2 255/2 (блистер) тройник T-FMF 1/4"</t>
  </si>
  <si>
    <t>Переходник 1252/2 255/2 тройник T-FMF 1/4"</t>
  </si>
  <si>
    <t>Переходник 1252/3 255/3 тройник T-FMF 3/8"</t>
  </si>
  <si>
    <t>Переходник 1252/4 255/4 тройник T-FMF 1/2"</t>
  </si>
  <si>
    <t>Переходник 1254/4 250/4 крест FFFF 1/2"</t>
  </si>
  <si>
    <t>Переходник 1255/2 266/2 (блистер) уголок L-MM 1/4"</t>
  </si>
  <si>
    <t>Переходник 1255/2 266/2 уголок L-MM 1/4"</t>
  </si>
  <si>
    <t>Переходник 1256/2 тройник T-MMM 1/4"</t>
  </si>
  <si>
    <t>Переходник 1256/4 тройник T-MMM 1/2"</t>
  </si>
  <si>
    <t>Переходник 1259/1 253/1 крест FFFM 1/8"</t>
  </si>
  <si>
    <t>Переходник 1259/2 253/2 (блистер) крест FFFM 1/4"</t>
  </si>
  <si>
    <t>Переходник 1260/1 245/1 тройник Y-MFF 1/8"</t>
  </si>
  <si>
    <t>Переходник 1260/2 245/2 (блистер) тройник Y-MFF 1/4"</t>
  </si>
  <si>
    <t>Переходник 1260/2 245/2 тройник Y-MFF 1/4"</t>
  </si>
  <si>
    <t>Переходник 1261/2 240/2 (блистер) тройник Y-FFF 1/4"</t>
  </si>
  <si>
    <t>Переходник 1262/1 крест MMMM 1/8"</t>
  </si>
  <si>
    <t>Переходник 1262/2 (блистер) крест MMMM 1/4"</t>
  </si>
  <si>
    <t>Переходник 1262/2 крест MMMM 1/4"</t>
  </si>
  <si>
    <t>Переходник RBL/2 499/2 (блистер) кран шаровый М1/4"</t>
  </si>
  <si>
    <t>Переходник RBL/2 499/2 кран шаровый М1/4"</t>
  </si>
  <si>
    <t>Переходник RBL/3 499/3 (блистер) кран шаровый М3/8"</t>
  </si>
  <si>
    <t>Переходник RBS/3 499/3 кран игольчатый М3/8"</t>
  </si>
  <si>
    <t>Переходник UNI-1 460/1 бс М1/4"</t>
  </si>
  <si>
    <t>Переходник UNI-2 460/2 (блистер) бс М3/8"</t>
  </si>
  <si>
    <t>Переходник UNI-3 бс М1/2"</t>
  </si>
  <si>
    <t>Переходник UNI-3 бс М1/2" (блистер)</t>
  </si>
  <si>
    <t>Переходник UNI-A1 459/1 бс F1/4"</t>
  </si>
  <si>
    <t>Переходник UNI-A2 459/2 бс F3/8"</t>
  </si>
  <si>
    <t>Переходник UNI-B3 бс для шланга 10*14.5</t>
  </si>
  <si>
    <t>Переходник UNI-B4 458/1 бс для шланга 6*14</t>
  </si>
  <si>
    <t>Переходник UNI-B6 458/2 (блистер) бс для шланга 8*17</t>
  </si>
  <si>
    <t>Переходник UNI-B8 бс для шланга 10*19</t>
  </si>
  <si>
    <t>Переходник UNI-C1 (блистер) бс на елочку 6мм</t>
  </si>
  <si>
    <t>Переходник UNI-C1 бс на елочку 6 мм</t>
  </si>
  <si>
    <t>Переходник UNI-C2 (блистер)бс на елочку 8 мм</t>
  </si>
  <si>
    <t>Переходник UNI-C2 бс на елочку 8 мм</t>
  </si>
  <si>
    <t>Переходник UNI-C3 (блистер) бс на елочку 10мм</t>
  </si>
  <si>
    <t>Переходник UNI-C3 бс на елочку 10 мм</t>
  </si>
  <si>
    <t>Переходник UNI-D1 бс для шланга 5*8</t>
  </si>
  <si>
    <t>Переходник UNI-D2 457/1 (блистер) бс для шланга 6*8</t>
  </si>
  <si>
    <t>Переходник UNI-D3 457/2 бс для шланга 8*10</t>
  </si>
  <si>
    <t>Переходник UNI-D4 бс для шланга 6,5*10</t>
  </si>
  <si>
    <t>Переходник   112 C/3 (блистер) бс на елочку 10 мм</t>
  </si>
  <si>
    <t>Переходник   112 D/2 457/3 (блистер) бс для шланга 6*8</t>
  </si>
  <si>
    <t>Переходник   113/3 (блистер) бс штуцер М1/2"</t>
  </si>
  <si>
    <t>Переходник-прокладка 6079/3 1,5 мм</t>
  </si>
  <si>
    <t>Пистолет 164 А антикор. н/б 1л</t>
  </si>
  <si>
    <t>Пистолет 164 А бс антикор. н/б 1л</t>
  </si>
  <si>
    <t>Пистолет 166 А бс пескоструйный н/б 1л</t>
  </si>
  <si>
    <t>Пистолет 166 В бс пескоструйный</t>
  </si>
  <si>
    <t>Пистолет 167 А бс антикор.</t>
  </si>
  <si>
    <t>Пистолет 167 В бс антикор. со шлангом</t>
  </si>
  <si>
    <t>Пистолет 60 AP бс продувоч. PROFI</t>
  </si>
  <si>
    <t>Пистолет 60 А бс продувоч.</t>
  </si>
  <si>
    <t>Пистолет 60 В бс продувоч. с удл. соплом</t>
  </si>
  <si>
    <t>Пистолет 61 AC бс моющий</t>
  </si>
  <si>
    <t>Пистолет 61 В бс моющий н/б 1л</t>
  </si>
  <si>
    <t>Сопло 1000 R 0.5</t>
  </si>
  <si>
    <t>Сопло 1500 R 1.2</t>
  </si>
  <si>
    <t>Сопло 1500 R 1.8</t>
  </si>
  <si>
    <t>Сопло 1500 R 2.0</t>
  </si>
  <si>
    <t>Сопло 1500 R 2.5</t>
  </si>
  <si>
    <t>Сопло 2000 R 1.5</t>
  </si>
  <si>
    <t>Сопло 2000 R 2.5</t>
  </si>
  <si>
    <t>Сопло RZ3025</t>
  </si>
  <si>
    <t>Сопло д/пистолета 166 А-В</t>
  </si>
  <si>
    <t>Фильтр F-180 1/4</t>
  </si>
  <si>
    <t>Фильтр F-200 1/2</t>
  </si>
  <si>
    <t>Фильтр F-200 3/8</t>
  </si>
  <si>
    <t>Шланг к пистолету для накачки шин NYCA G-T</t>
  </si>
  <si>
    <t>Шланг полиуретановый 3010/1 в бухте 50м 6х10</t>
  </si>
  <si>
    <t>Шланг полиуретановый 3010/3 в бухте 50м 10х14.5</t>
  </si>
  <si>
    <t>Окрасочное оборудование GARAGE</t>
  </si>
  <si>
    <t>Бачок верхний LT-04 к 162А 500 мл GARAGE</t>
  </si>
  <si>
    <t>Пистолет продувочный 60B-3 с удлиненным соплом (бс) GARAGE</t>
  </si>
  <si>
    <t>Пистолет продувочный 60A-1 (бс) GARAGE</t>
  </si>
  <si>
    <t>Пистолет моющий с удлиненным соплом LB-02 (байонет) GARAGE</t>
  </si>
  <si>
    <t>Краскораспылитель 162С 1.5 (бс) GARAGE</t>
  </si>
  <si>
    <t>Фильтр влагоотделитель MF-01 M1/4" GARAGE</t>
  </si>
  <si>
    <t>Набор окрасочного инструмента UNIVERSAL UNI-A (бс) GARAGE</t>
  </si>
  <si>
    <t>Набор окрасочного инструмента UNIVERSAL UNI-B (бс) GARAGE</t>
  </si>
  <si>
    <t>Красконагнетательный бак PX-1 с краскораспылителем 1.2 (байонет) GARAGE</t>
  </si>
  <si>
    <t>Пистолет для густой смазки LM-02 (бс) GARAGE</t>
  </si>
  <si>
    <t>Пистолет для подкачки шин 60D-5 (бс) GARAGE</t>
  </si>
  <si>
    <t>Краскораспылитель 162А2 1.5 (бс) GARAGE</t>
  </si>
  <si>
    <t>Наконечник LF-08 для пистолета 60D-5 GARAGE</t>
  </si>
  <si>
    <t>Регулятор давления MF-04 F1/4" (байонет) GARAGE</t>
  </si>
  <si>
    <t>Манометр для проверки давления в шинах TG-2 GARAGE</t>
  </si>
  <si>
    <t>Переходник LF-01 (113/1) бс штуцер M1/4" GARAGE</t>
  </si>
  <si>
    <t>Шланги для воздуха</t>
  </si>
  <si>
    <t>Масло для компрессоров, мин. MANNOL  ISO  100 (1л), Германия</t>
  </si>
  <si>
    <t>Масло для пневмоинструмента, мин. MANNOL  ISO  46 (1л), Германия</t>
  </si>
  <si>
    <t>Масло компрессорное</t>
  </si>
  <si>
    <t>Ручной инструмент Арсенал</t>
  </si>
  <si>
    <t>Расходный инструмент АТАКА</t>
  </si>
  <si>
    <t>Круг отрезной 180*2,5*22,2 по металлу Профи+ Атака</t>
  </si>
  <si>
    <t>Кольцо переходное 32*20мм 3шт стандарт Атака</t>
  </si>
  <si>
    <t>Сверло п/дер винт. 6*230мм бокс профи Атака</t>
  </si>
  <si>
    <t>Сверло п/дер винт. 8*230мм бокс профи Атака</t>
  </si>
  <si>
    <t>Кольцо переходное 30*16мм 3шт стандарт Атака</t>
  </si>
  <si>
    <t>Кольцо переходное 32*25,4мм 3шт стандарт Атака</t>
  </si>
  <si>
    <t>Кольцо переходное 20*16мм 3шт стандарт Атака</t>
  </si>
  <si>
    <t>Круг отрезной Атака по металлу 180*2.5*22</t>
  </si>
  <si>
    <t>Сверло п/бет 5*85мм титан 10шт бокс профи Атака</t>
  </si>
  <si>
    <t>Круг отрезной Атака по металлу 125*2*22</t>
  </si>
  <si>
    <t>Круг отрезной Атака по металлу 115*1.6*22</t>
  </si>
  <si>
    <t>Круг отрезной Атака по металлу 150*2.5*22</t>
  </si>
  <si>
    <t>Диск пильный 190*40T*30 дерево ч/рез профи Атака</t>
  </si>
  <si>
    <t>Диск пильный 190*24T*30 дерево б/рез профи Атака</t>
  </si>
  <si>
    <t>Диск пильный 165*24T*20 дерево б/рез профи Атака</t>
  </si>
  <si>
    <t>Диск пильный 190*24T*20 дерево б/рез профи Атака</t>
  </si>
  <si>
    <t>Диск пильный 190*50T*30 дерево ч/рез профи Атака</t>
  </si>
  <si>
    <t>Диск пильный 200*48T*32 дерево ч/рез маркер профи Атака</t>
  </si>
  <si>
    <t>Диск пильный 160*24T*20 дерево б/рез профи Атака</t>
  </si>
  <si>
    <t>Диск пильный 180*40T*20 дерево ч/рез профи Атака</t>
  </si>
  <si>
    <t>Диск пильный 230*30T*30 дерево б/рез профи Атака</t>
  </si>
  <si>
    <t>Диск пильный 200*56T*32 дерево б/рез тон. профи Атака</t>
  </si>
  <si>
    <t>Диск пильный 160*16T*32 дерево б/рез профи Атака</t>
  </si>
  <si>
    <t>Круг отрезной Атака по металлу 400*4*32</t>
  </si>
  <si>
    <t>Диск пильный 250*24T*30 дерево б/рез профи Атака</t>
  </si>
  <si>
    <t>Сверло п/бет 6*100мм титан 10шт бокс профи Атака</t>
  </si>
  <si>
    <t>Диск пильный 216*60T*30 алюминий пластик ч/рез профи Атака</t>
  </si>
  <si>
    <t>Диск пильный 235*20T*30 дерево б/рез профи Атака</t>
  </si>
  <si>
    <t>Лента шлифовальная 75*457 Атака Р80 (3шт)</t>
  </si>
  <si>
    <t>Диск пильный 216*60T*30 дерево ч/рез профи Атака</t>
  </si>
  <si>
    <t>Диск пильный 184*40T*16 дерево ч/рез профи Атака</t>
  </si>
  <si>
    <t>Диск пильный 216*80T*30 дерево ч/рез профи Атака</t>
  </si>
  <si>
    <t>Диск пильный 160*32T*20 дерево б/рез тон/отб. профи Атака</t>
  </si>
  <si>
    <t>Диск пильный 190*24T*16 дерево б/рез профи Атака</t>
  </si>
  <si>
    <t>Диск пильный 216*80T*30 алюминий пластик ч/рез профи Атака</t>
  </si>
  <si>
    <t>Диск пильный 200*48T*30 ламинат дсп б/рез профи Атака</t>
  </si>
  <si>
    <t>Диск пильный 250*24T*50 дерево б/рез профи Атака</t>
  </si>
  <si>
    <t>Лента шлифовальная 75*533 Атака Р40 (3шт)</t>
  </si>
  <si>
    <t>КЛТ 180 Р40 Атака (коричневый)</t>
  </si>
  <si>
    <t>Ножи для рубанков 110*29*3 HSS Атака (2шт.)</t>
  </si>
  <si>
    <t>Диск пильный 130*24Т*16 дерево б/рез профи Атака</t>
  </si>
  <si>
    <t>Диск пильный 184*40T*16 дерево б/рез тон/отб. профи Атака</t>
  </si>
  <si>
    <t>Диск пильный 200*48T*32 ламинат дсп б/рез профи Атака</t>
  </si>
  <si>
    <t>Сверло п/дер винт. 10*460мм бокс профи Атака</t>
  </si>
  <si>
    <t>Сверло п/дер винт. 12*460мм бокс профи Атака</t>
  </si>
  <si>
    <t>Сверло п/кафелю, стеклу 5мм 6шт бокс профи Атака</t>
  </si>
  <si>
    <t>Сверло п/кафелю, стеклу 3мм 8шт бокс профи Атака</t>
  </si>
  <si>
    <t>Сверло п/кафелю, стеклу 6мм 6шт бокс профи Атака</t>
  </si>
  <si>
    <t>Диск пильный 200*48T*30 ламинат дсп ч/рез отриц. профи Атака</t>
  </si>
  <si>
    <t>КЛТ 180 Р100 Атака (коричневый)</t>
  </si>
  <si>
    <t>Диск пильный 160*24T*16 дерево б/рез профи Атака</t>
  </si>
  <si>
    <t>Лента шлифовальная 100*610 Атака Р100 (3шт)</t>
  </si>
  <si>
    <t>Лента шлифовальная 100*610 Атака Р80 (3шт)</t>
  </si>
  <si>
    <t>Ножи для рубанков 82*29*3 TCT Атака (2шт.)</t>
  </si>
  <si>
    <t>Лента шлифовальная 100*610 Атака Р40 (3шт)</t>
  </si>
  <si>
    <t>Ножи для рубанков 75*5.5*1.1 TCT Атака (2шт.)</t>
  </si>
  <si>
    <t>Диск пильный 250*80T*32 ламинат дсп ч/рез отриц. профи Атака</t>
  </si>
  <si>
    <t>Ножи для рубанков 82*29*3 HSS Атака (2шт.)</t>
  </si>
  <si>
    <t>Диск пильный 200*48T*32 ламинат дсп ч/рез отриц. профи Атака</t>
  </si>
  <si>
    <t>Сверло п/дер винт. 16*230мм бокс профи Атака</t>
  </si>
  <si>
    <t>Сверло п/дер винт. 20*230мм бокс профи Атака</t>
  </si>
  <si>
    <t>Сверло п/дер винт. 20*460мм бокс профи Атака</t>
  </si>
  <si>
    <t>КЛТ 150 Р60 Атака цирконий (синий)</t>
  </si>
  <si>
    <t>КЛТ 150 Р80 Атака цирконий (синий)</t>
  </si>
  <si>
    <t>КЛТ 180 Р60 Атака (коричневый)</t>
  </si>
  <si>
    <t>КЛТ 180 Р80 Атака (коричневый)</t>
  </si>
  <si>
    <t>Диск пильный 185*48T*20 дерево б/рез профи Атака</t>
  </si>
  <si>
    <t>КЛТ 150 Р100 Атака цирконий (синий)</t>
  </si>
  <si>
    <t>Диск пильный 160*16T*16 дерево б/рез профи Атака</t>
  </si>
  <si>
    <t>Сверло п/дер винт. 18*460мм бокс профи Атака</t>
  </si>
  <si>
    <t>Сверло п/мет ступ. 6-20мм*8ступ. титан бокс профи Атака</t>
  </si>
  <si>
    <t>КЛТ 150 Р40 Атака цирконий (синий)</t>
  </si>
  <si>
    <t>Круг отрезной Атака по металлу 230*2.5*22</t>
  </si>
  <si>
    <t>Круг отрезной Атака по металлу 125*1.2*22</t>
  </si>
  <si>
    <t>Круг отрезной Атака по металлу 230*2*22</t>
  </si>
  <si>
    <t>Круг отрезной Атака по металлу 125*2.5*22</t>
  </si>
  <si>
    <t>Диск пильный 200*24T*32 дерево б/рез маркер профи Атака</t>
  </si>
  <si>
    <t>Диск пильный 210*40T*30 дерево ч/рез профи Атака</t>
  </si>
  <si>
    <t>Диск пильный 190*32T*30 дерево ч/рез профи Атака</t>
  </si>
  <si>
    <t>Диск пильный 190*48T*20 дерево ч/рез профи Атака</t>
  </si>
  <si>
    <t>Диск пильный 250*24T*32 дерево б/рез маркер профи Атака</t>
  </si>
  <si>
    <t>Диск пильный 205*24T*30 дерево б/рез профи Атака</t>
  </si>
  <si>
    <t>Диск пильный 200*24T*30 дерево б/рез маркер профи Атака</t>
  </si>
  <si>
    <t>Диск пильный 250*40T*32 дерево ч/рез профи Атака</t>
  </si>
  <si>
    <t>Диск пильный 200*40T*30 дерево ч/рез профи Атака</t>
  </si>
  <si>
    <t>Диск пильный 160*32T*20 дерево ч/рез профи Атака</t>
  </si>
  <si>
    <t>Диск пильный 200*56T*32 дерево ч/рез профи Атака</t>
  </si>
  <si>
    <t>Диск пильный 210*60T*30 дерево ч/рез профи Атака</t>
  </si>
  <si>
    <t>Диск пильный 190*12T*30 дерево б/рез профи Атака</t>
  </si>
  <si>
    <t>Диск пильный 210*50T*30 дерево ч/рез профи Атака</t>
  </si>
  <si>
    <t>Ножи для рубанков 82*5.5*1.1 HSS Атака (2шт.)</t>
  </si>
  <si>
    <t>Диск пильный 300*32T*32 дерево б/рез профи Атака</t>
  </si>
  <si>
    <t>Круг отрезной Атака по металлу 350*3.5*25.4</t>
  </si>
  <si>
    <t>Диск пильный 255*100T*30 алюминий пластик ч/рез профи Атака</t>
  </si>
  <si>
    <t>Диск пильный 250*60T*32 дерево ч/рез профи Атака</t>
  </si>
  <si>
    <t>Диск пильный 235*48T*30 дерево ч/рез профи Атака</t>
  </si>
  <si>
    <t>Диск пильный 300*48T*32 дерево б/рез профи Атака</t>
  </si>
  <si>
    <t>Диск пильный 250*100T*30 алюминий пластик ч/рез профи Атака</t>
  </si>
  <si>
    <t>Диск пильный 140*20T*16 дерево б/рез профи Атака</t>
  </si>
  <si>
    <t>Диск пильный 140*20T*20 дерево б/рез профи Атака</t>
  </si>
  <si>
    <t>Диск пильный 200*48T*32 дерево б/рез тон/отб. профи Атака</t>
  </si>
  <si>
    <t>Диск пильный 255*100T*30 дерево ч/рез профи Атака</t>
  </si>
  <si>
    <t>Диск пильный 250*60T*30 дерево ч/рез профи Атака</t>
  </si>
  <si>
    <t>Диск пильный 350*40T*50 дерево б/рез профи Атака</t>
  </si>
  <si>
    <t>КЛТ 125 Р40 Атака цирконий (синий)</t>
  </si>
  <si>
    <t>Диск пильный 250*40T*30 дерево ч/рез профи Атака</t>
  </si>
  <si>
    <t>Диск пильный 160*48T*20 дерево б/рез тон. профи Атака</t>
  </si>
  <si>
    <t>Диск пильный 250*60T*32 дерево б/рез тон/отб. профи Атака</t>
  </si>
  <si>
    <t>Диск пильный 210*48T*30 алюминий пластик ч/рез профи Атака</t>
  </si>
  <si>
    <t>Диск пильный 300*60T*32 дерево ч/рез профи Атака</t>
  </si>
  <si>
    <t>Диск пильный 400*40T*50 дерево б/рез профи Атака</t>
  </si>
  <si>
    <t>Диск пильный 255*100T*30 алюминий пластик ч/рез отриц. профи Атака</t>
  </si>
  <si>
    <t>Сверло п/бет 8*120мм титан 6шт бокс профи Атака</t>
  </si>
  <si>
    <t>КЛТ 125 Р60 Атака цирконий (синий)</t>
  </si>
  <si>
    <t>Круг отрезной Атака по металлу 300*3.5*32</t>
  </si>
  <si>
    <t>Диск пильный 250*80T*30 дерево ч/рез профи Атака</t>
  </si>
  <si>
    <t>Ножи для рубанков 82*5.5*1.1 TCT Атака (2шт.)</t>
  </si>
  <si>
    <t>Диск пильный 255*60T*30 дерево б/рез тон/отб. профи Атака</t>
  </si>
  <si>
    <t>Диск пильный 190*48T*30 алюминий пластик ч/рез профи Атака</t>
  </si>
  <si>
    <t>Диск пильный 230*50T*30 дерево ч/рез профи Атака</t>
  </si>
  <si>
    <t>Диск пильный 250*80T*30 алюминий пластик ч/рез профи Атака</t>
  </si>
  <si>
    <t>Диск пильный 255*32T*30 дерево б/рез профи Атака</t>
  </si>
  <si>
    <t>Диск пильный 130*48T*16 дерево ч/рез профи Атака</t>
  </si>
  <si>
    <t>Диск пильный 300*32T*50 дерево б/рез профи Атака</t>
  </si>
  <si>
    <t>Диск пильный 190*48T*20 дерево б/рез тон/отб. профи Атака</t>
  </si>
  <si>
    <t>Диск пильный 350*50T*32 дерево б/рез профи Атака</t>
  </si>
  <si>
    <t>Диск пильный 305*60T*30 дерево ч/рез профи Атака</t>
  </si>
  <si>
    <t>Диск пильный 230*40T*30 дерево ч/рез профи Атака</t>
  </si>
  <si>
    <t>Диск пильный 150*36T*20 дерево ч/рез профи Атака</t>
  </si>
  <si>
    <t>Диск пильный 400*60T*50 дерево ч/рез профи Атака</t>
  </si>
  <si>
    <t>Диск пильный 250*80T*32 дерево ч/рез профи Атака</t>
  </si>
  <si>
    <t>Диск пильный 350*60T*50 дерево ч/рез профи Атака</t>
  </si>
  <si>
    <t>Диск пильный 160*48T*32 ламинат дсп б/рез профи Атака</t>
  </si>
  <si>
    <t>Диск пильный 210*60T*30 дерево б/рез тон. профи Атака</t>
  </si>
  <si>
    <t>Диск пильный 200*40T*30 дерево б/рез тон/отб. профи Атака</t>
  </si>
  <si>
    <t>Сверло п/бет 6*120мм титан 10шт бокс профи Атака</t>
  </si>
  <si>
    <t>Лента шлифовальная 75*457 Атака Р60 (3шт)</t>
  </si>
  <si>
    <t>Лента шлифовальная 75*457 Атака Р40 (3шт)</t>
  </si>
  <si>
    <t>КЛТ 125 Р80 Атака цирконий (синий)</t>
  </si>
  <si>
    <t>Лента шлифовальная 75*533 Атака Р80 (3шт)</t>
  </si>
  <si>
    <t>Сверло п/бет 12*150мм титан 6шт бокс профи Атака</t>
  </si>
  <si>
    <t>Лента шлифовальная 75*533 Атака Р100 (3шт)</t>
  </si>
  <si>
    <t>Диск пильный 250*80T*30 дерево б/рез тон. профи Атака</t>
  </si>
  <si>
    <t>Диск пильный 300*60T*50 дерево ч/рез профи Атака</t>
  </si>
  <si>
    <t>Диск пильный 250*100T*30 алюминий пластик ч/рез отриц. профи Атака</t>
  </si>
  <si>
    <t>Диск пильный 200*56T*30 ламинат дсп б/рез профи Атака</t>
  </si>
  <si>
    <t>Лента шлифовальная 75*533 Атака Р60 (3шт)</t>
  </si>
  <si>
    <t>Диск пильный 150*20T*20 дерево б/рез профи Атака</t>
  </si>
  <si>
    <t>Диск пильный 400*80T*50 дерево ч/рез профи Атака</t>
  </si>
  <si>
    <t>Диск пильный 350*50T*50 дерево б/рез профи Атака</t>
  </si>
  <si>
    <t>Диск пильный 200*56T*32 ламинат дсп б/рез профи Атака</t>
  </si>
  <si>
    <t>Ножи для рубанков 110*29*3 TCT Атака (2шт.)</t>
  </si>
  <si>
    <t>Диск пильный 216*24T*30 дерево б/рез профи Атака</t>
  </si>
  <si>
    <t>Диск пильный 250*60T*30 дерево б/рез тон/отб. профи Атака</t>
  </si>
  <si>
    <t>Сверло п/кафелю, стеклу 4мм 8шт бокс профи Атака</t>
  </si>
  <si>
    <t>Сверло п/кафелю, стеклу 8мм 6шт бокс профи Атака</t>
  </si>
  <si>
    <t>Сверло п/дер винт. 10*230мм бокс профи Атака</t>
  </si>
  <si>
    <t>Диск пильный 200*56T*32 ламинат дсп ч/рез отриц. профи Атака</t>
  </si>
  <si>
    <t>Диск пильный 300*40T*50 дерево б/рез профи Атака</t>
  </si>
  <si>
    <t>Диск пильный 210*48T*30 алюминий пластик ч/рез отриц. профи Атака</t>
  </si>
  <si>
    <t>Лента шлифовальная 75*457 Атака Р100 (3шт)</t>
  </si>
  <si>
    <t>Диск пильный 190*48T*30 алюминий пластик ч/рез отриц. профи Атака</t>
  </si>
  <si>
    <t>Диск пильный 300*48T*50 дерево б/рез профи Атака</t>
  </si>
  <si>
    <t>Диск пильный 216*80T*30 дерево б/рез тон. профи Атака</t>
  </si>
  <si>
    <t>Диск пильный 230*56T*30 ламинат дсп б/рез профи Атака</t>
  </si>
  <si>
    <t>Диск пильный 185*24T*20 дерево б/рез профи Атака</t>
  </si>
  <si>
    <t>Диск пильный 250*80T*32 алюминий пластик ч/рез профи Атака</t>
  </si>
  <si>
    <t>Диск пильный 260*60T*30 дерево ч/рез профи Атака</t>
  </si>
  <si>
    <t>Лента шлифовальная 100*610 Атака Р60 (3шт)</t>
  </si>
  <si>
    <t>Сверло п/бет 10*120мм титан 6шт бокс профи Атака</t>
  </si>
  <si>
    <t>КЛТ 150 Р80 Атака (коричневый)</t>
  </si>
  <si>
    <t>Диск пильный 160*32T*16 дерево ч/рез профи Атака</t>
  </si>
  <si>
    <t>Диск пильный 250*80T*32 ламинат дсп б/рез профи Атака</t>
  </si>
  <si>
    <t>Диск пильный 300*100T*30 алюминий пластик ч/рез профи Атака</t>
  </si>
  <si>
    <t>Набор фрез Атака VM0701-8 для поперечного сращивания 6шт</t>
  </si>
  <si>
    <t>Диск пильный 400*100T*50 дерево ч/рез профи Атака</t>
  </si>
  <si>
    <t>Диск пильный 300*100T*30 алюминий пластик ч/рез отриц. профи Атака</t>
  </si>
  <si>
    <t>Диск пильный 230*56T*30 дерево б/рез тон/отб. профи Атака</t>
  </si>
  <si>
    <t>КЛТ 150 Р60 Атака (коричневый)</t>
  </si>
  <si>
    <t>Диск пильный 350*80T*50 дерево ч/рез профи Атака</t>
  </si>
  <si>
    <t>Диск пильный 450*40T*50 дерево б/рез профи Атака</t>
  </si>
  <si>
    <t>Диск пильный 355*100T*25.4 алюминий пластик ч/рез профи Атака</t>
  </si>
  <si>
    <t>Диск пильный 250*60T*32 ламинат дсп б/рез профи Атака</t>
  </si>
  <si>
    <t>КЛТ 150 Р100 Атака (коричневый)</t>
  </si>
  <si>
    <t>Диск пильный 170*20T*16 дерево б/рез профи Атака</t>
  </si>
  <si>
    <t>Диск пильный 230*72T*30 ламинат дсп б/рез профи Атака</t>
  </si>
  <si>
    <t>Диск пильный 450*60T*50 дерево б/рез профи Атака</t>
  </si>
  <si>
    <t>Диск пильный 250*80T*32 дерево б/рез тон. профи Атака</t>
  </si>
  <si>
    <t>Диск пильный 355*100T*25.4 алюминий пластик ч/рез отриц. профи Атака</t>
  </si>
  <si>
    <t>Диск пильный 185*36T*20 дерево б/рез профи Атака</t>
  </si>
  <si>
    <t>Диск пильный 180*36T*30 дерево б/рез профи Атака</t>
  </si>
  <si>
    <t>Набор фрез Атака VRMB06-A для выборки четверти 7шт</t>
  </si>
  <si>
    <t>Диск пильный 160*48T*16 ламинат дсп б/рез профи Атака</t>
  </si>
  <si>
    <t>Диск пильный 216*60T*30 алюминий пластик ч/рез отриц. профи Атака</t>
  </si>
  <si>
    <t>КЛТ 150 Р40 Атака (коричневый)</t>
  </si>
  <si>
    <t>Диск пильный 300*100T*50 дерево ч/рез профи Атака</t>
  </si>
  <si>
    <t>Диск пильный 190*48T*16 дерево ч/рез профи Атака</t>
  </si>
  <si>
    <t>Диск пильный 250*36T*50 дерево б/рез профи Атака</t>
  </si>
  <si>
    <t>Диск пильный 180*36T*32 дерево б/рез профи Атака</t>
  </si>
  <si>
    <t>Диск пильный 250*60T*32 ламинат дсп ч/рез отриц. профи Атака</t>
  </si>
  <si>
    <t>Диск пильный 250*80T*30 алюминий пластик ч/рез отриц. профи Атака</t>
  </si>
  <si>
    <t>Сверло п/кафелю, стеклу 10мм 4шт бокс профи Атака</t>
  </si>
  <si>
    <t>КЛТ 125 Р100 Атака цирконий (синий)</t>
  </si>
  <si>
    <t>Диск пильный 300*100T*30 ламинат дсп б/рез профи Атака</t>
  </si>
  <si>
    <t>Диск пильный 210*48T*30 ламинат дсп б/рез профи Атака</t>
  </si>
  <si>
    <t>Диск пильный 300*100T*32 ламинат дсп ч/рез отриц. профи Атака</t>
  </si>
  <si>
    <t>Диск пильный 160*48T*16 дерево б/рез тон. профи Атака</t>
  </si>
  <si>
    <t>Сверло п/мет ступ. 14-24мм*6ступ. титан бокс профи Атака</t>
  </si>
  <si>
    <t>Диск пильный 500*60T*50 дерево б/рез профи Атака</t>
  </si>
  <si>
    <t>Диск пильный 255*80T*30 алюминий пластик ч/рез профи Атака</t>
  </si>
  <si>
    <t>Сверло п/мет ступ. 4-12мм*9ступ. титан бокс профи Атака</t>
  </si>
  <si>
    <t>Сверло п/мет ступ. 10-20мм*11ступ. титан бокс профи Атака</t>
  </si>
  <si>
    <t>Диск пильный 170*70T*16 дерево ч/рез профи Атака</t>
  </si>
  <si>
    <t>Диск пильный 300*100T*32 ламинат дсп б/рез профи Атака</t>
  </si>
  <si>
    <t>Диск пильный 270*60T*30 дерево ч/рез профи Атака</t>
  </si>
  <si>
    <t>Диск пильный 350*100T*32 ламинат дсп ч/рез отриц. профи Атака</t>
  </si>
  <si>
    <t>КЛТ 180 Р60 Атака цирконий (синий)</t>
  </si>
  <si>
    <t>Сверло п/мет ступ. 4-12мм*5ступ. титан бокс профи Атака</t>
  </si>
  <si>
    <t>Сверло п/мет ступ. 20-34мм*8ступ. титан бокс профи Атака</t>
  </si>
  <si>
    <t>Диск пильный 200*56T*30 ламинат дсп ч/рез отриц. профи Атака</t>
  </si>
  <si>
    <t>Диск пильный 230*56T*30 ламинат дсп ч/рез отриц. профи Атака</t>
  </si>
  <si>
    <t>Диск пильный 210*80T*30 алюминий пластик ч/рез профи Атака</t>
  </si>
  <si>
    <t>Диск пильный 350*100T*50 ламинат дсп б/рез профи Атака</t>
  </si>
  <si>
    <t>Диск пильный 450*80T*50 дерево б/рез профи Атака</t>
  </si>
  <si>
    <t>Диск пильный 350*100T*50 ламинат дсп ч/рез отриц. профи Атака</t>
  </si>
  <si>
    <t>Диск пильный 210*48T*30 ламинат дсп ч/рез отриц. профи Атака</t>
  </si>
  <si>
    <t>Диск пильный 210*54T*30 алюминий пластик ч/рез отриц. профи Атака</t>
  </si>
  <si>
    <t>Ножи для рубанков 82*29*3 TCT для Bosch Атака (2шт.)</t>
  </si>
  <si>
    <t>Диск пильный 300*100T*50 ламинат дсп б/рез профи Атака</t>
  </si>
  <si>
    <t>Диск пильный 300*72T*32 ламинат дсп б/рез профи Атака</t>
  </si>
  <si>
    <t>Диск пильный 300*72T*32 ламинат дсп ч/рез отриц. профи Атака</t>
  </si>
  <si>
    <t>Диск пильный 300*100T*30 ламинат дсп ч/рез отриц. профи Атака</t>
  </si>
  <si>
    <t>Диск пильный 400*120T*50 ламинат дсп б/рез профи Атака</t>
  </si>
  <si>
    <t>Диск пильный 400*120T*50 ламинат дсп ч/рез отриц. профи Атака</t>
  </si>
  <si>
    <t>Диск пильный 500*100T*50 дерево ч/рез профи Атака</t>
  </si>
  <si>
    <t>Диск пильный 400*96T*50 ламинат дсп ч/рез отриц. профи Атака</t>
  </si>
  <si>
    <t>Диск пильный 350*84T*50 ламинат дсп б/рез профи Атака</t>
  </si>
  <si>
    <t>Диск пильный 450*100T*50 дерево ч/рез профи Атака</t>
  </si>
  <si>
    <t>Диск пильный 230*72T*30 ламинат дсп ч/рез отриц. профи Атака</t>
  </si>
  <si>
    <t>Диск пильный 190*54T*16 ламинат дсп б/рез профи Атака</t>
  </si>
  <si>
    <t>Диск пильный 219*30T*20 дерево б/рез профи Атака</t>
  </si>
  <si>
    <t>Сверло п/мет ступ. 5-35мм*13ступ. титан бокс профи Атака</t>
  </si>
  <si>
    <t>Сверло п/мет ступ. 4-30мм*14ступ. титан бокс профи Атака</t>
  </si>
  <si>
    <t>Сверло п/бет 4*75мм титан 10шт бокс профи Атака</t>
  </si>
  <si>
    <t>Диск пильный 140*20T*12.75 дерево б/рез профи Атака</t>
  </si>
  <si>
    <t>Диск пильный 219*30T*16 дерево б/рез профи Атака</t>
  </si>
  <si>
    <t>Диск пильный 219*30T*30 дерево б/рез профи Атака</t>
  </si>
  <si>
    <t>Диск пильный 500*120T*50 дерево ч/рез профи Атака</t>
  </si>
  <si>
    <t>Диск пильный 400*96T*50 ламинат дсп б/рез профи Атака</t>
  </si>
  <si>
    <t>Диск пильный 500*80T*50 дерево ч/рез профи Атака</t>
  </si>
  <si>
    <t>Диск пильный 350*100T*30 ламинат дсп ч/рез отриц. профи Атака</t>
  </si>
  <si>
    <t>Сверло п/мет ступ. 6-12мм*7ступ. титан бокс профи Атака</t>
  </si>
  <si>
    <t>Сверло п/мет ступ. 20-30мм*11ступ. титан бокс профи Атака</t>
  </si>
  <si>
    <t>Сверло п/мет ступ. 4-22мм*10ступ. титан бокс профи Атака</t>
  </si>
  <si>
    <t>Сверло п/мет ступ. 6-18мм*7ступ. титан бокс профи Атака</t>
  </si>
  <si>
    <t>Сверло п/мет ступ. 4-20мм*9ступ. титан бокс профи Атака</t>
  </si>
  <si>
    <t>КЛТ 180 Р100 Атака цирконий (синий)</t>
  </si>
  <si>
    <t>КЛТ 180 Р40 Атака цирконий (синий)</t>
  </si>
  <si>
    <t>КЛТ 180 Р80 Атака цирконий (синий)</t>
  </si>
  <si>
    <t>Адаптер SDS+ 1/2" профи Атака</t>
  </si>
  <si>
    <t>Адаптер SDS+ М12 профи Атака</t>
  </si>
  <si>
    <t>Сверло п/дер винт. 12*230мм бокс профи Атака</t>
  </si>
  <si>
    <t>Ножи для рубанков 75*5.5*1.1 HSS Атака (2шт.)</t>
  </si>
  <si>
    <t>Сверло п/дер винт. 18*230мм бокс профи Атака</t>
  </si>
  <si>
    <t>КЛТ 125 Р40 Атака (коричневый)</t>
  </si>
  <si>
    <t>КЛТ 125 Р60 Атака (коричневый)</t>
  </si>
  <si>
    <t>КЛТ 125 Р80 Атака (коричневый)</t>
  </si>
  <si>
    <t>Кольцо переходное 32*30мм 3шт стандарт Атака</t>
  </si>
  <si>
    <t>КЛТ 125 Р100 Атака (коричневый)</t>
  </si>
  <si>
    <t>Круг отрезной Атака по металлу 150*2*22</t>
  </si>
  <si>
    <t>Круг отрезной Атака по металлу 125*1.6*22</t>
  </si>
  <si>
    <t>Круг отрезной Атака по металлу 115*1.2*22</t>
  </si>
  <si>
    <t>Круг отрезной Атака по металлу 115*2.5*22</t>
  </si>
  <si>
    <t>Щётка №002; 110014120 d-100 М14 чашеобразная гофрир.</t>
  </si>
  <si>
    <t>Щётка №139 53038061 d-38мм для дрели гофрированная</t>
  </si>
  <si>
    <t>Щётка №049; 5307506120 d-75 для дрели  гофрирован.</t>
  </si>
  <si>
    <t>Щётка №084; 3205006120 d-50 для дрели чашеобразная,гофрирован.шестигран.</t>
  </si>
  <si>
    <t>Щётка №071; 403006130 d-30 для дрели кисть,гофрирован.</t>
  </si>
  <si>
    <t>Щётка №061; 3105006120 d-50 для дрели чашеобразная,гофрирован.</t>
  </si>
  <si>
    <t>Щётка №132 13075131 d-75мм круглая для УШМ, витая</t>
  </si>
  <si>
    <t>Щётка №006; 2108014135 d- 80 M-14 чашеобразная,витая</t>
  </si>
  <si>
    <t>Щётка №130 1060141d-60мм чашеобразная гофрир.провол.</t>
  </si>
  <si>
    <t>Щётка №026; 1211514135 d-115 M-14 вогнутая,витая</t>
  </si>
  <si>
    <t>Щётка №096; 4105006555 d-50 для дрели чашеобразная,абразивная</t>
  </si>
  <si>
    <t>Щётка №133 13100331 d-100мм круглая для УШМ.витая</t>
  </si>
  <si>
    <t>Щётка №032; 312530120 d-125 круглая д/точила,гофриров.</t>
  </si>
  <si>
    <t>Щётка №021; 210014120 d-100 М14 вогнутая, гофрир.</t>
  </si>
  <si>
    <t>Щётка №065 2107506135 d-75 для дрели чашеобразная,витая</t>
  </si>
  <si>
    <t>Щётка №083; 5410006120 d-100 для дрели дисковая,гофрирован.шестигран.</t>
  </si>
  <si>
    <t>Щётка №085; 3207506120 d-75 для дрели чашеобразная,гофрирован.шестигран.</t>
  </si>
  <si>
    <t>Щётка №087; 1310006135 d-100 для дрели витая</t>
  </si>
  <si>
    <t>Щётка №013; 1108014135 d- 80 М14 чашеобразная с кольцом, витая</t>
  </si>
  <si>
    <t>Щётка №170 1807514555 d-75 M14 чашеобразная,абразивная</t>
  </si>
  <si>
    <t>Щётка №137 13200221 d-200мм круглая для УШМ , витая</t>
  </si>
  <si>
    <t>Щётка №102; 3403006555 d-30 для дрели кисть,абразивная</t>
  </si>
  <si>
    <t>Щётка №125 1512522150 d-125мм круглая для УШМ, витая</t>
  </si>
  <si>
    <t>Щётка №010; 2112014135 d-120 M-14 чашеобразная,витая</t>
  </si>
  <si>
    <t>Щётка №054; 5307506320 d-75 для дрели  гофрирован.латун.</t>
  </si>
  <si>
    <t>Щётка №008; 2110014135 d-100 M-14 чашеобразная,витая</t>
  </si>
  <si>
    <t>Щётка №086; 1307506135 d-75 для дрели дисковая,витая</t>
  </si>
  <si>
    <t>Щётка №160 2106514450 d-65 M14 чашеобразная,витая,нерж.</t>
  </si>
  <si>
    <t>Щётка №145 7133005 с деревянной ручкой 5-ти рядная</t>
  </si>
  <si>
    <t>Щётка №022; 210014320 d-100 М14 вогнутая, гофрир.латун.</t>
  </si>
  <si>
    <t>Щётка №116; 7133004 с деревянной ручкой 4-х рядная</t>
  </si>
  <si>
    <t>Щётка №035; 320050120 d-200 круглая д/точила,гофриров.</t>
  </si>
  <si>
    <t>Щётка №161 2108014450 d-80 M14 чашеобразная,витая,нерж.</t>
  </si>
  <si>
    <t>Щётка №152 0110014430 d-100 M14 чашеобразная, гофрир.,нерж.</t>
  </si>
  <si>
    <t>Щётка №162 2110014450 d-100 M14 чашеобразная, витая, нерж.</t>
  </si>
  <si>
    <t>Щётка №052; 5305006320 d-50 для дрели  гофрирован.латун.</t>
  </si>
  <si>
    <t>Щётка №151 0107514430 d-75 M14 чашеобразная, гофрир.,нерж.</t>
  </si>
  <si>
    <t>Щётка №014; 1110014135 d-100 М-14 чашеобразная с кольцом</t>
  </si>
  <si>
    <t>Щётка №150 0106014430 d-60 М14 чашеобразная, гофрир.,нерж.</t>
  </si>
  <si>
    <t>Щётка №015; 1112014150 d-120 M-14 чашеобразная с кольцом, витая</t>
  </si>
  <si>
    <t>Щётка №182 0315032430 d-150 круглая д/точила,гофрир.,нерж.</t>
  </si>
  <si>
    <t>Щётка №064; 210006120 d-100 для дрели вогнутая,гофрирован.</t>
  </si>
  <si>
    <t>Щётка №183 0317532430 d-175 круглая д/точила,гофрир.,нерж.</t>
  </si>
  <si>
    <t>Щётка №181 0312520430 d-125 круглая д/точила,гофрир.,нерж.</t>
  </si>
  <si>
    <t>Щётка №184 0320032430 d-200 круглая д/точила,гофрир.,нерж.</t>
  </si>
  <si>
    <t>Щётка №163 2112014450 d-120 M14 чашеобразная,витая,нерж.</t>
  </si>
  <si>
    <t>Щётка №053; 5306306320 d-65 для дрели  гофрирован.латун.</t>
  </si>
  <si>
    <t>Щётка №171 1810014555 d-100 M14 чашеобразная,абразивная</t>
  </si>
  <si>
    <t>Щётка №031; 310030120 d-100 круглая д/точила,гофриров.</t>
  </si>
  <si>
    <t>Щётка №153 0112514430 d-125 M14 чашеобразная, гофрир.,нерж.</t>
  </si>
  <si>
    <t>Щётка №024; 211514320 d-115 М14 вогнутая, гофрир.латун.</t>
  </si>
  <si>
    <t>Щётка №138 713303 с деревянной ручкой 3-х рядная</t>
  </si>
  <si>
    <t>Щётка №134 13115221 d-115мм круглая для УШМ , витая</t>
  </si>
  <si>
    <t>Щётка №180 0310020430 d-100 круглая д/точила,гофрир.,нерж.</t>
  </si>
  <si>
    <t>Щётка №113; 17430001 с пластиковой ручкой латунная</t>
  </si>
  <si>
    <t>Щётка №172 1812514555 d-125 M14 чашеобразная,абразивная</t>
  </si>
  <si>
    <t>Щётка №001; 107514120 d- 75 М14 чашеобразная гофрир.</t>
  </si>
  <si>
    <t>Щётка №063; 3107506120 d-75 для дрели чашеобразная,гофрирован.</t>
  </si>
  <si>
    <t>Щётка №098; 4107506555 d-75 для дрели чашеобразная,абразивная</t>
  </si>
  <si>
    <t>Щётка №103; 1207506135 d-75 для дрели вогнутая,витая</t>
  </si>
  <si>
    <t>Щётка №136 13178221 d-178мм круглая для УШМ , витая</t>
  </si>
  <si>
    <t>Щётка №100; 3401706555 d-17 для дрели кисть,абразивная</t>
  </si>
  <si>
    <t>Щётка №033; 315050120 d-150 круглая д/точила,гофриров.</t>
  </si>
  <si>
    <t>Щётка №135 13150221 d-150мм круглая для УШМ , витая</t>
  </si>
  <si>
    <t>Щётка №131 11065141 d-65мм чашеобразная с кольцом,витая</t>
  </si>
  <si>
    <t>Щётка №034; 317550120 d-175 круглая д/точила,гофриров.</t>
  </si>
  <si>
    <t>Щётка №093; 6306306555 d-63 для дрели круглая,абразивная</t>
  </si>
  <si>
    <t>Щётка №112; 17230001 с пластиковой ручкой омедненная</t>
  </si>
  <si>
    <t>Щётка №111; 17130001 с пластиковой ручкой стальная</t>
  </si>
  <si>
    <t>Щётка №101; 3402406555 d-24 для дрели кисть,абразивная</t>
  </si>
  <si>
    <t>Щётка №025; 1210014135 d-100 M-14 вогнутая,витая</t>
  </si>
  <si>
    <t>Щётка №097; 4106306555 d-63 для дрели чашеобразная,абразивная</t>
  </si>
  <si>
    <t>Щётка №004; 2106514135 d- 65 M-14 чашеобразная,витая</t>
  </si>
  <si>
    <t>Щётка №047; 5305006120 d-50 для дрели гофрирован.</t>
  </si>
  <si>
    <t>Щётка №062; 3106306120 d-63 для дрели чашеобразная,гофрирован.</t>
  </si>
  <si>
    <t>Щётка №082; 5407506120 d-75 для дрели дисковая,гофрирован.шестигран.</t>
  </si>
  <si>
    <t>Щётка №070; 402406130 d-24 для дрели кисть,гофрирован.</t>
  </si>
  <si>
    <t>Щётка №048; 5306306120 d-65 для дрели  гофрирован.</t>
  </si>
  <si>
    <t>Щётка №081; 5405006120 d-50 для дрели дисковая,гофрирован.шестигран.</t>
  </si>
  <si>
    <t>Щётка №023; 211514120 d-115 М14 вогнутая, гофрир.</t>
  </si>
  <si>
    <t>Щётка №003; 112514120 d-125 М14 чашеобразная гофрир.</t>
  </si>
  <si>
    <t>Ударный
механизм</t>
  </si>
  <si>
    <t>Просад.
квадрат
(Дюйм)</t>
  </si>
  <si>
    <t>Макс.крут.
момент
(Н·м)</t>
  </si>
  <si>
    <t>Макс.
Резьба
(мм)</t>
  </si>
  <si>
    <t>Скор. св.
вращ.
(об/мин)</t>
  </si>
  <si>
    <t>Вес
(Кг)</t>
  </si>
  <si>
    <t>Входной
диаметр 
(Дюйм)</t>
  </si>
  <si>
    <t>Диам.
Шланга
(мм)</t>
  </si>
  <si>
    <t>Расход
воздуха
(л/мин)</t>
  </si>
  <si>
    <t>Twin Hammer</t>
  </si>
  <si>
    <t>M45</t>
  </si>
  <si>
    <t>1/2</t>
  </si>
  <si>
    <t>Rocking dog</t>
  </si>
  <si>
    <t>M32</t>
  </si>
  <si>
    <t>3/8</t>
  </si>
  <si>
    <t>Диам.
Шланга
(Дюйм)</t>
  </si>
  <si>
    <t>Pin Clutch</t>
  </si>
  <si>
    <t>3/4</t>
  </si>
  <si>
    <t>M30</t>
  </si>
  <si>
    <t>1/4</t>
  </si>
  <si>
    <t>M25</t>
  </si>
  <si>
    <t>M26</t>
  </si>
  <si>
    <t>M21</t>
  </si>
  <si>
    <t>M16</t>
  </si>
  <si>
    <t>M19</t>
  </si>
  <si>
    <t>Просадочный
размер
(дюйм)</t>
  </si>
  <si>
    <t>Макс. Резьба
(мм)</t>
  </si>
  <si>
    <t>M13</t>
  </si>
  <si>
    <t>150</t>
  </si>
  <si>
    <t>_</t>
  </si>
  <si>
    <t>Тип патрона</t>
  </si>
  <si>
    <t>Наличие
реверса</t>
  </si>
  <si>
    <t>Макс.
диам.
Сверла (мм)</t>
  </si>
  <si>
    <t>Скор. св.
 вращ.
(об/мин)</t>
  </si>
  <si>
    <t>Мощность
(Вт)</t>
  </si>
  <si>
    <t>Дрель</t>
  </si>
  <si>
    <t>Кулачковый</t>
  </si>
  <si>
    <t>Реверс</t>
  </si>
  <si>
    <t>Быстрозажимной</t>
  </si>
  <si>
    <t>Механизм</t>
  </si>
  <si>
    <t>Макс.
диам.
Винта (мм)</t>
  </si>
  <si>
    <t>Шуруповёрт</t>
  </si>
  <si>
    <t>Сдвоенный молот</t>
  </si>
  <si>
    <t>9-10</t>
  </si>
  <si>
    <t>Двойной молот</t>
  </si>
  <si>
    <t>4-5</t>
  </si>
  <si>
    <t>5,1-16,4</t>
  </si>
  <si>
    <t>5 -16</t>
  </si>
  <si>
    <t>5-13</t>
  </si>
  <si>
    <t>0,5-3</t>
  </si>
  <si>
    <t>Особенности</t>
  </si>
  <si>
    <t>Диам.шлиф
диска 
(мм)</t>
  </si>
  <si>
    <t>Диаметр
Орбиты
(мм)</t>
  </si>
  <si>
    <t>Липучка
Мешок для пыли</t>
  </si>
  <si>
    <t>Липучка</t>
  </si>
  <si>
    <t>Шлиф.
 подошва
(мм)</t>
  </si>
  <si>
    <t>Прищепка</t>
  </si>
  <si>
    <t>100х110</t>
  </si>
  <si>
    <t>90х197</t>
  </si>
  <si>
    <t>Механизм
включения</t>
  </si>
  <si>
    <t>Диам. диска 
(мм)</t>
  </si>
  <si>
    <t>Клавиша</t>
  </si>
  <si>
    <t>Шайба</t>
  </si>
  <si>
    <t>УШМ</t>
  </si>
  <si>
    <t>Просад.
Размер
(мм)</t>
  </si>
  <si>
    <t>7/16 быстросъём
3/8 резьба</t>
  </si>
  <si>
    <t>Тип хвостовика</t>
  </si>
  <si>
    <t>Размер 
хвостовика
(мм)</t>
  </si>
  <si>
    <t>Энергия
удара
(Дж)</t>
  </si>
  <si>
    <t>Частота
ударов
(уд/мин)</t>
  </si>
  <si>
    <t>Шестигранный</t>
  </si>
  <si>
    <t>Лопатка</t>
  </si>
  <si>
    <t>Пика</t>
  </si>
  <si>
    <t>Набор 4шт 10шт</t>
  </si>
  <si>
    <t>Набор 5шт 170мм</t>
  </si>
  <si>
    <t>Фиксирующая пружина</t>
  </si>
  <si>
    <t>Размеры заклёпок</t>
  </si>
  <si>
    <t>Ход
(мм)</t>
  </si>
  <si>
    <t>Тяговое
усилие
(Кгс)</t>
  </si>
  <si>
    <t>Кол-во
губ</t>
  </si>
  <si>
    <t>Заклёпочник</t>
  </si>
  <si>
    <t>3,2мм 4,0мм 4,8мм 6,4мм</t>
  </si>
  <si>
    <t>2,4мм 3,2мм 4,0мм 4,8мм</t>
  </si>
  <si>
    <t>2.4мм 3,2мм 4,0мм 4,8мм</t>
  </si>
  <si>
    <t>Ёмкость
(мл)</t>
  </si>
  <si>
    <t>Давление
смазки
(bar)</t>
  </si>
  <si>
    <t>Давление
воздуха
(bar)</t>
  </si>
  <si>
    <t>110-276</t>
  </si>
  <si>
    <t>2,8-6,9</t>
  </si>
  <si>
    <t>Инстумент</t>
  </si>
  <si>
    <t>20000 рез/мин</t>
  </si>
  <si>
    <t>Нож в кейсе</t>
  </si>
  <si>
    <t>Резак</t>
  </si>
  <si>
    <t>Ножовка</t>
  </si>
  <si>
    <t>Дырокол</t>
  </si>
  <si>
    <t>Ёмкость
(л)</t>
  </si>
  <si>
    <t>Перемешивание
краски</t>
  </si>
  <si>
    <t>Механическое</t>
  </si>
  <si>
    <t>Автоматическое</t>
  </si>
  <si>
    <t>Группа</t>
  </si>
  <si>
    <t>Основное
применение</t>
  </si>
  <si>
    <t>Глубина
забивания
(мм)</t>
  </si>
  <si>
    <t>Тип
гвоздя</t>
  </si>
  <si>
    <t>Шляпка
 гвоздя
(мм)</t>
  </si>
  <si>
    <t>Диаметр
гвоздя
(мм)</t>
  </si>
  <si>
    <t>Ёмкость
магазина
(шт)</t>
  </si>
  <si>
    <t>Инструмент</t>
  </si>
  <si>
    <t>Палеты, Каркасы
Настилы</t>
  </si>
  <si>
    <t>25-57</t>
  </si>
  <si>
    <t>гладкий
винт./ерш.</t>
  </si>
  <si>
    <t>5,0-5,7</t>
  </si>
  <si>
    <t>2,1-2,3</t>
  </si>
  <si>
    <t>300-350</t>
  </si>
  <si>
    <t>32-65
32-55</t>
  </si>
  <si>
    <t>5,0-6,0</t>
  </si>
  <si>
    <t>2,3-2,5</t>
  </si>
  <si>
    <t>200-300</t>
  </si>
  <si>
    <t>50-90
50-83</t>
  </si>
  <si>
    <t>6,0-7,2</t>
  </si>
  <si>
    <t>2,5-3,3</t>
  </si>
  <si>
    <t>150-300</t>
  </si>
  <si>
    <t>Расходник</t>
  </si>
  <si>
    <t>Калибр
пров.</t>
  </si>
  <si>
    <t>Ширина
шляпки
(мм)</t>
  </si>
  <si>
    <t>Сечение
проволоки
(мм)</t>
  </si>
  <si>
    <t>Расход
воздуха
(л/выстрел)</t>
  </si>
  <si>
    <t>Гвоздь</t>
  </si>
  <si>
    <t>Сечение проволоки
(мм)</t>
  </si>
  <si>
    <t>10-30</t>
  </si>
  <si>
    <t>1х1,25</t>
  </si>
  <si>
    <t>20-50</t>
  </si>
  <si>
    <t>Шпилька</t>
  </si>
  <si>
    <t>Скоба</t>
  </si>
  <si>
    <t>5-15</t>
  </si>
  <si>
    <t>0,64х0,64</t>
  </si>
  <si>
    <t>12-22</t>
  </si>
  <si>
    <t>12-30</t>
  </si>
  <si>
    <t>Гвоздь
Шпилька</t>
  </si>
  <si>
    <t>0,9
-</t>
  </si>
  <si>
    <t>15-50</t>
  </si>
  <si>
    <t>25-50</t>
  </si>
  <si>
    <t>1,4х1,6</t>
  </si>
  <si>
    <t>19-40</t>
  </si>
  <si>
    <t>10-25</t>
  </si>
  <si>
    <t>6-16</t>
  </si>
  <si>
    <t>0,65х0,95</t>
  </si>
  <si>
    <t>15 , 18</t>
  </si>
  <si>
    <t>0,9x2,3</t>
  </si>
  <si>
    <t>Материал</t>
  </si>
  <si>
    <t>Латунь</t>
  </si>
  <si>
    <t>Алюминий</t>
  </si>
  <si>
    <t>Производительность: 400 л/мин, Давление: 10 бар, Напряжение: 220 В, Объем: 50 л, Мощность: 2,2 кВт</t>
  </si>
  <si>
    <t>Производительность: 400 л/мин, Давление: 10 бар, Напряжение: 220 В, Объем: 100 л, Мощность: 2,2 кВт</t>
  </si>
  <si>
    <t>Производительность: 360 л/мин, Давление: 10 бар, Напряжение: 220 В, Мощность: 2,2 кВт</t>
  </si>
  <si>
    <t>Производительность: 630 л/мин, Напряжение: 380 В, Мощность: 4 кВт</t>
  </si>
  <si>
    <t>Производительность: 880 л/мин, Объем: 500 л, Мощность двигателя: 550 кВт</t>
  </si>
  <si>
    <t>Производительность: 1400 л/мин, Напряжение: 380 В, Мощность: 7,5 кВт</t>
  </si>
  <si>
    <t>Производительность: 150 л/мин, Напряжение: 220 В, Объем: 24 л, Мощность: 1,1 кВт</t>
  </si>
  <si>
    <t>Вес: 2,5 кг, Посадочный размер: 1/2 дюйм, Расход воздуха: 266 л/мин, Крутящий момент: 311 Н*м, Частота вращения на х. х.: 7000 об/мин, Рабочее давление воздуха: 6,5 Атм, Вход воздуха внутр. резьба: 1/4 дюйм</t>
  </si>
  <si>
    <t>Вес: 1,05 кг, Давление: 4-7 Атм, L гвоздя: 12-30 мм, Сечение ножки гвоздя: 0,64*0,64 мм</t>
  </si>
  <si>
    <t>Вес: 4,75 кг, Посадочный размер: 1/2 дюйм, Расход воздуха: 266 л/мин, Крутящий момент: 311 Н*м, Частота вращения на х. х.: 7000 об/мин, Рабочее давление воздуха: 6,5 Атм, Вход воздуха внутр. резьба: 1/4 дюйм</t>
  </si>
  <si>
    <t>Вес: 1,5 кг, Давление: 4-7 Атм, L гвоздя: 20-50 мм, Сечение ножки гвоздя: 1,0*1,25 мм</t>
  </si>
  <si>
    <t>Вес: 2,8 кг, Посадочный размер: 1/2 ", Расход воздуха: 266 л/мин, Крутящий момент: 813 Н*м, Частота вращения на х. х.: 6500 об/мин, Рабочее давление воздуха: 6,5 Атм, Вход воздуха внутр. резьба: 1/4 дюйм</t>
  </si>
  <si>
    <t>Вес: 0,9 кг, Давление: 4-7 Атм, L скобы: 6-16 мм, Ширина скобы: 12,9 мм, Сечение ножки скобы: 0,65*0,95 мм</t>
  </si>
  <si>
    <t xml:space="preserve">Вес: 0,9 кг, Расход воздуха: 170 л/мин, Частота вращения на х. х.: 1800 об/мин, Рабочее давление воздуха: 6,5 Атм, Вход воздуха внутр. резьба: 1/4 дюйм, Макс. D сверла: 10 мм, Дополн. характеристика: реверс, быстрозажимной патрон </t>
  </si>
  <si>
    <t>Вес: 1,5 кг, Давление: 6,5 Атм, Расход воздуха: 1,14 л/мин, D заклепки: 2,4; 3,2; 4,0; 4,8 мм, Вход воздуха внутр. резьба: 1/4 дюйм, Сила удара: 720 кгс</t>
  </si>
  <si>
    <t>Вес: 1,1 кг, Давление: 4-7 Атм, L гвоздя: 10-30 мм, Сечение ножки гвоздя: 1,0*1,25 мм</t>
  </si>
  <si>
    <t xml:space="preserve">Вес: 0,9 кг, Расход воздуха: 170 л/мин, Частота вращения на х. х.: 1800 об/мин, Рабочее давление воздуха: 6,5 Атм, Вход воздуха внутр. резьба: 1/4 дюйм, Макс. D сверла: 10 мм, Дополн. характеристика: реверс </t>
  </si>
  <si>
    <t>Вес: 1,6 кг, Давление: 6,5 Атм, Посадочный размер: 6 мм, Расход воздуха: 143 л/мин, Частота вращения на х. х.: 22000 об/мин, Вход воздуха внутр. резьба: 1/4 дюйм</t>
  </si>
  <si>
    <t>Вес: 1,2 кг, Давление: 4-7 Атм, L скобы: 10-25 мм, Ширина скобы: 12,9 мм, Сечение ножки скобы: 0,65*0,95 мм</t>
  </si>
  <si>
    <t>Вес: 4 кг, Давление: 6,5 Атм, Расход воздуха: 170 л/мин, D диска: 125 мм, Частота вращения на х. х.: 11000 об/мин, Вход воздуха внутр. резьба: 1/4 дюйм</t>
  </si>
  <si>
    <t>Вес: 1,8 кг, Давление: 2,3-8 Атм, Соединение: быстросъемное дюйм, Комплектация: 6 предм., Емкость картриджа: 0,4 л</t>
  </si>
  <si>
    <t>Вес: 1,12 кг, Давление: 6,5 Атм, Расход воздуха: 143 л/мин, Частота удара: 4500 уд/мин, Вход воздуха внутр. резьба: 1/4 дюйм, L хода поршня: 41 мм, Хвостовик зубила (шестигранник): 10,1 мм</t>
  </si>
  <si>
    <t>Вес: 1,14 кг, Давление: 6,5 Атм, Посадочный размер: 1/4 дюйм, Расход воздуха: 142 л/мин, Крутящий момент: 5,2-13 Н*м, Частота вращения на х. х.: 1800 об/мин, Вход воздуха внутр. резьба: 1/4 дюйм</t>
  </si>
  <si>
    <t>Вес: 1,5 кг, Давление: 6,5 Атм, Расход воздуха: 113 л/мин, Частота удара: 4500 уд/мин, Вход воздуха внутр. резьба: 1/4 дюйм, L хода поршня: 41 мм, Хвостовик зубила (шестигранник): 10,1 мм</t>
  </si>
  <si>
    <t>Вес: 1,21 кг, Давление: 6,5 Атм, Расход воздуха: 142 л/мин, Крутящий момент: 5,2-16,7 Н*м, Частота вращения на х. х.: 800 об/мин, Вход воздуха внутр. резьба: 1/4 дюйм</t>
  </si>
  <si>
    <t>Вес: 0,43 кг, Давление: 6,5 Атм, Расход воздуха: 59 л/мин, D цанг: 6 мм, Частота вращения на х. х.: 25000 об/мин, Вход воздуха внутр. резьба: 1/4 дюйм</t>
  </si>
  <si>
    <t>Вес: 1,8 кг, Давление: 2,3-8 Атм, Соединение: быстросъемное дюйм, Комплектация: 6 предм., Емкость картриджа: 0,5 л</t>
  </si>
  <si>
    <t>Вес: 1,5 кг, Давление: 6,5 Атм, Расход воздуха: 1,14 л/мин, D заклепки: 2,4; 3,2; 4,0; 4,8 мм, Вход воздуха внутр. резьба: 1/4 дюйм, Сила удара: 900 кгс</t>
  </si>
  <si>
    <t>Вес: 1,2 кг, Посадочный размер: 1/2 дюйм, Расход воздуха: 113 л/мин, Крутящий момент: 61 Н*м, Рабочее давление: 6,5 Атм, Частота вращения на х. х.: 150 об/мин, Вход воздуха внутр. резьба: 1/4 дюйм</t>
  </si>
  <si>
    <t>Вес: 1,7 кг, Давление: 6,5 бар, Расход воздуха: 170 л/мин, D диска: 152 мм, Частота вращения на х. х.: 9000 об/мин, Вход воздуха внутр. резьба: 1/4 дюйм</t>
  </si>
  <si>
    <t>Вес: 3,8 кг, Посадочный размер: 3/4 дюйм, Расход воздуха: 340 л/мин, Крутящий момент: 948 Н*м, Частота вращения на х. х.: 5000 об/мин, Рабочее давление воздуха: 6,5 Атм, Вход воздуха внутр. резьба: 1/4 дюйм</t>
  </si>
  <si>
    <t>Вес: 1,2 кг, Давление: 6,5 бар, Расход воздуха: 171 л/мин, D диска: 152 мм, Частота вращения на х. х.: 8000 об/мин, Вход воздуха внутр. резьба: 1/4 дюйм</t>
  </si>
  <si>
    <t>Вес: 1,8 кг, Давление: 2,3-8 Атм, Соединение: быстросъемное дюйм, Емкость картриджа: 0,4 л</t>
  </si>
  <si>
    <t>Вес: 10,6 кг, Частота вращения: 4200 об/мин, Посадочный размер: 1 дюйм, Расход воздуха: 566 л/мин, Крутящий момент: 2439 Н*м, Рабочее давление воздуха: 6,5 Атм, Вход воздуха внутр. резьба: 1/2 дюйм</t>
  </si>
  <si>
    <t>Вес: 2,3 кг, Давление: 6,5 Атм, Расход воздуха: 170 л/мин, D диска: 90*197 мм, Частота вращения на х. х.: 8000 об/мин, Вход воздуха внутр. резьба: 1/4 дюйм</t>
  </si>
  <si>
    <t>Вес: 4 кг, Давление: 6,5 бар, Расход воздуха: 170 л/мин, D диска: 90*197 мм, Частота вращения на х. х.: 8000 об/мин, Вход воздуха внутр. резьба: 1/4 дюйм</t>
  </si>
  <si>
    <t>Вес: 1 кг, Давление: 4-6 Атм, L гвоздя: 15-20 мм, Сечение ножки гвоздя: 0,64*0,64 мм</t>
  </si>
  <si>
    <t>Вес: 0,88 кг, Расход воздуха: 142 л/мин, Крутящий момент: 2,3-6,9 Н*м, Частота вращения на х. х.: 10000 об/мин, Рабочее давление воздуха: 6,5 Атм, Вход воздуха внутр. резьба: 1/4 дюйм</t>
  </si>
  <si>
    <t>Вес: 0,9 кг, Давление: 6,5 Атм, Расход воздуха: 170 л/мин, D сверла: 10 мм, Частота вращения на х. х.: 1800 об/мин, Вход воздуха внутр. резьба: 1/4 дюйм</t>
  </si>
  <si>
    <t>Вес: 3,1 кг, Давление: 6,5 Атм, Расход воздуха: 171 л/мин, D диска: 180 мм, Частота вращения на х. х.: 7000 об/мин, Вход воздуха внутр. резьба: 3/8 дюйм</t>
  </si>
  <si>
    <t xml:space="preserve">Вес: 16.2 кг, Емкость бака: 10 л, Габаритные размеры: 305*305*550 мм, Рабочее давление: 5.7 Атм, Рабочее давление воздуха: 6,5 Атм, Тип механизма перемешивания ЛКМ: ручной </t>
  </si>
  <si>
    <t>Вес: 2,1 кг, Давление: 4-7 Атм, L скобы: 19-40 мм, Ширина скобы: 5,8 мм, Сечение ножки скобы: 1*1,25 мм</t>
  </si>
  <si>
    <t>Вес: 2,65 кг, Давление: 6,5 Атм, L скобы: 16-18 мм, Ширина скобы: 35 мм</t>
  </si>
  <si>
    <t>Вес: 4,5 кг, Посадочный размер: 3/4 дюйм, Расход воздуха: 340 л/мин, Крутящий момент: 948 Н*м, Частота вращения на х. х.: 5000 об/мин, Рабочее давление воздуха: 6,5 Атм, Вход воздуха внутр. резьба: 1/4 дюйм</t>
  </si>
  <si>
    <t>Вес: 1 кг, t разрез. материала: сталь 1,29;алюм. 1,63 мм, Расход воздуха: 85 л/мин, Частота резания: 2600 рез/мин, Рабочее давление воздуха: 6,5 Атм, Вход воздуха внутр. резьба: 1/4 дюйм</t>
  </si>
  <si>
    <t>Вес: 8,25 кг, Частота вращения: 3500 об/мин, Посадочный размер: 1 дюйм, Расход воздуха: 566 л/мин, Крутящий момент: 2439 Н*м, Рабочее давление воздуха: 6,5 Атм, Вход воздуха внутр. резьба: 1/2 дюйм</t>
  </si>
  <si>
    <t>Вес: 1,4 кг, Давление: 6,5 Атм, Расход воздуха: 142 л/мин, D диска: 125 мм, Частота вращения на х. х.: 10000 об/мин, Вход воздуха внутр. резьба: 1/4 дюйм</t>
  </si>
  <si>
    <t>Вес: 2,6 кг, Давление: 6,5 Атм, Расход воздуха: 170 л/мин, Частота удара: 3000 уд/мин, Вход воздуха внутр. резьба: 1/4 дюйм, L хода поршня: 45 мм, Хвостовик зубила (шестигранник): 11,9 мм</t>
  </si>
  <si>
    <t>Вес: 2,65 кг, Давление: 4,5-8 Атм, L скобы: 25-50 мм, Ширина скобы: 11,1 мм, Сечение ножки скобы: 1,4*1,6 мм</t>
  </si>
  <si>
    <t>Давление: 6,5 Атм, Частота вращения: 5000 об/мин, Посадочный размер: 3/4 дюйм, Расход воздуха: 340 л/мин, Крутящий момент: 1553 Н*м, Вход воздуха внутр. резьба: 1/4 дюйм</t>
  </si>
  <si>
    <t>Вес: 2 кг, Посадочный размер: 1/2 дюйм, Расход воздуха: 142 л/мин, Крутящий момент: 122 Н*м, Частота вращения на х. х.: 150 об/мин, Рабочее давление воздуха: 6,5 Атм, Вход воздуха внутр. резьба: 1/4 дюйм</t>
  </si>
  <si>
    <t>Вес: 1,2 кг, Давление: 4-7 бар, L скобы: 10-25 мм, Ширина скобы: 5,8 мм, Сечение ножки скобы: 1*1,25 мм</t>
  </si>
  <si>
    <t>Вес: 0,6 кг, Расход воздуха: 170 л/мин, Крутящий момент: 2,3-6,9 Н*м, Частота вращения на х. х.: 8000 об/мин, Рабочее давление воздуха: 6,5 Атм, Вход воздуха внутр. резьба: 1/4 дюйм</t>
  </si>
  <si>
    <t>Вес: 0,64 кг, Давление: 6,5 Атм, Посадочный размер: 6 мм, Расход воздуха: 113 л/мин, Частота вращения на х. х.: 25000 об/мин, Вход воздуха внутр. резьба: 1/4 дюйм</t>
  </si>
  <si>
    <t>Давление: 6,5 Атм, Частота вращения: 22000 об/мин, Расход воздуха: 85 л/мин, D цанг: 6 мм, Вход воздуха внутр. резьба: 1/4 дюйм</t>
  </si>
  <si>
    <t>Вес: 1,3 кг, t разрез. материала: 1,6 мм, Расход воздуха: 60 л/мин, D отверстия: 5 мм, Рабочее давление воздуха: 6,5 Атм, Вход воздуха внутр. резьба: 1/4 дюйм</t>
  </si>
  <si>
    <t xml:space="preserve">Вес: 25,7 кг, Емкость бака: 20 л, Габаритные размеры: 415*360*695 мм, Рабочее давление: 5,7 Атм, Рабочее давление воздуха: 6,5 Атм, Тип механизма перемешивания ЛКМ: ручной </t>
  </si>
  <si>
    <t>Вес: 1,2 кг, Давление: 4-7 Атм, L гвоздя: 15-30 мм, Сечение ножки гвоздя: 1*1,25 мм</t>
  </si>
  <si>
    <t>Вес: 0,66 кг, Расход воздуха: 142 л/мин, Крутящий момент: 1,15-3,5 Н*м, Частота вращения на х. х.: 1500 об/мин, Рабочее давление воздуха: 6,5 Атм, Вход воздуха внутр. резьба: 1/8 дюйм</t>
  </si>
  <si>
    <t>Вес: 1,1 кг, Давление: 6,5 Атм, Расход воздуха: 170 л/мин, D диска: 152 мм, Частота вращения на х. х.: 9000 об/мин, Вход воздуха внутр. резьба: 1/4 дюйм</t>
  </si>
  <si>
    <t>Вес: 2 кг, Давление: 6,5 бар, Расход воздуха: 171 л/мин, D диска: 180 мм, Частота вращения на х. х.: 2500 об/мин, Вход воздуха внутр. резьба: 1/4 дюйм</t>
  </si>
  <si>
    <t>Вес: 1,8 кг, Давление: 6,5 бар, Расход воздуха: 60 л/мин, Тяговое усилие: 1000 кг, D заклепки: 4,76 мм</t>
  </si>
  <si>
    <t>Вес: 3,1 кг, Давление: 6,5 Атм, Расход воздуха: 257 л/мин, D диска: 180 мм, Частота вращения на х. х.: 7600 об/мин, Вход воздуха внутр. резьба: 3/8 дюйм</t>
  </si>
  <si>
    <t xml:space="preserve">Вес: 1,7 кг, Давление: 6,5 бар, t разрез. материала:  мм, Емкость бака:  л, Частота вращения:  об/мин, Посадочный размер:  дюйм, L:  мм, Расход воздуха: 60 л/мин, D диска:  мм, Патрон:  мм, Подошва:  мм, L гвоздя:  мм, Сечение ножки гвоздя:  мм, L скобы: </t>
  </si>
  <si>
    <t>Вес: 0,9 кг, Давление: 4-6 бар, L гвоздя: 8-15 мм, Сечение ножки гвоздя: 0,64*0,64 мм</t>
  </si>
  <si>
    <t>Давление: 6,5 Атм, Частота вращения: 180 об/мин, Посадочный размер: 1/4 дюйм, Расход воздуха: 113 л/мин, Крутящий момент: 60 Н*м, Вход воздуха внутр. резьба: 1/4 дюйм</t>
  </si>
  <si>
    <t>Вес: 0,768 кг, Давление: 6,5 Атм, Расход воздуха: 368 л/мин, D диска: 152 мм, Частота вращения на х. х.: 10000 об/мин, Вход воздуха внутр. резьба: 1/4 дюйм</t>
  </si>
  <si>
    <t>Вес: 0,5 кг, Давление: 6,5 бар, Расход воздуха: 142 л/мин, D диска: 100*110 мм, Подошва: 100*110 мм, Частота вращения на х. х.: 20000 об/мин, Вход воздуха внутр. резьба: 1/4 дюйм</t>
  </si>
  <si>
    <t>Вес: 2,5 кг, Давление: 6,5 Атм, Расход воздуха: 171 л/мин, D диска: 180 мм, Частота вращения на х. х.: 2000 об/мин, Вход воздуха внутр. резьба: 1/4 дюйм</t>
  </si>
  <si>
    <t>Вес: 5,9 кг, Давление: 6,5 Атм, Расход воздуха: 228 л/мин, Частота удара: 2400 уд/мин, Вход воздуха внутр. резьба: 3/8 дюйм, L хода поршня: 51 мм, Хвостовик зубила (шестигранник): 14,5 мм</t>
  </si>
  <si>
    <t>Вес: 2,6 кг, Давление: 6,5 Атм, Расход воздуха: 283 л/мин, Частота удара: 3700 уд/мин, Вход воздуха внутр. резьба: 1/4 дюйм</t>
  </si>
  <si>
    <t>Давление: 6,5 Атм, Расход воздуха: 1,14 л/мин, D заклепки: 2,4; 3,2; 4,0; 4,8 мм, Вход воздуха внутр. резьба: 1/4 дюйм, Сила удара: 1940 кгс</t>
  </si>
  <si>
    <t>Вес: 2,0 кг, Расход воздуха: 170 л/мин, Частота резания: 20000 рез/мин, Рабочее давление воздуха: 6,5 Атм, Вход воздуха внутр. резьба: 3/8 дюйм</t>
  </si>
  <si>
    <t>Вес: 1,5 кг, t разрез. материала: сталь 3 мм, Расход воздуха: 170 л/мин, Частота резания: 10000 рез/мин, Рабочее давление воздуха: 6,5 Атм, Вход воздуха внутр. резьба: 1/4 дюйм</t>
  </si>
  <si>
    <t xml:space="preserve">Вес: 28,8 кг, Емкость бака: 40 л, Габаритные размеры: 415*360*847 мм, Рабочее давление: 5,72 Атм, Рабочее давление воздуха: 6,5 Атм, Тип механизма перемешивания ЛКМ: ручной </t>
  </si>
  <si>
    <t>Вес: 2,3 кг, Давление: 4,5-7 бар, Расход воздуха: 60 л/мин, Ширина скобы: 26,5 мм, Сечение ножки скобы: 1,4х1,6 мм, H скобы: 19-38 мм</t>
  </si>
  <si>
    <t>Давление: 6,5 Атм, Частота вращения: 4000 об/мин, Посадочный размер: 1 дюйм, Расход воздуха: 187 л/мин, Крутящий момент: 1882 Н*м, Вход воздуха внутр. резьба: 1/4 дюйм</t>
  </si>
  <si>
    <t>Давление: 6,5 Атм, Частота вращения: 2200 об/мин, Расход воздуха: 127 л/мин, D сверла: 10 мм, Вход воздуха внутр. резьба: 1/4 дюйм</t>
  </si>
  <si>
    <t>Давление: 6,5 Атм, Частота вращения: 6500 об/мин, Расход воздуха: 85 л/мин, Крутящий момент: 270 Н*м, Вход воздуха внутр. резьба: 1/4 дюйм</t>
  </si>
  <si>
    <t>Давление: 6,3 Атм, Частота вращения: 8000 об/мин, Расход воздуха: 226 л/мин, Крутящий момент: 230 Н*м, Вход воздуха внутр. резьба: 1/4 дюйм</t>
  </si>
  <si>
    <t>Давление: 5-7,5 Атм, L гвоздя: 50-90 мм, Сечение ножки гвоздя: 2,9-3,3 мм</t>
  </si>
  <si>
    <t>Давление: 6,5 Атм, Частота вращения: 10000 об/мин, Посадочный размер: 1/4 дюйм, Расход воздуха: 127 л/мин, Крутящий момент: 34 Н*м, Вход воздуха внутр. резьба: 1/4 дюйм</t>
  </si>
  <si>
    <t xml:space="preserve">Вес: 16,5 кг, Емкость бака: 10 л, Габаритные размеры: 305*305*550 мм, Рабочее давление: 5,7 Атм, Рабочее давление воздуха: 6,5 Атм, Тип механизма перемешивания ЛКМ: автоматический </t>
  </si>
  <si>
    <t xml:space="preserve">Вес: 27 кг, Емкость бака: 20 л, Габаритные размеры: 415*360*695 мм, Рабочее давление: 5,7 Атм, Рабочее давление воздуха: 6,5 Атм, Тип механизма перемешивания ЛКМ: автоматический </t>
  </si>
  <si>
    <t>Вес: 9,2 кг, Частота вращения: 4200 об/мин, Посадочный размер: 1 ", Расход воздуха: 566 л/мин, Крутящий момент: 2439 Н*м, Рабочее давление воздуха: 6,5 Атм, Вход воздуха внутр. резьба: 1/2 дюйм</t>
  </si>
  <si>
    <t>Давление: 6,5 Атм, Частота вращения: 4500 об/мин, Посадочный размер: 3/4 дюйм, Расход воздуха: 340 л/мин, Крутящий момент: 1763 Н*м, Вход воздуха внутр. резьба: 1/4 дюйм</t>
  </si>
  <si>
    <t>Давление: 6,5 Атм, Частота вращения: 5000 об/мин, Посадочный размер: 3/4 дюйм, Расход воздуха: 340 л/мин, Крутящий момент: 1356 Н*м, Вход воздуха внутр. резьба: 1/4 дюйм</t>
  </si>
  <si>
    <t>Вес: 1,8 кг, Давление: 6,5 бар, Расход воздуха: 170 л/мин, D диска: 152 мм, Частота вращения на х. х.: 10000 об/мин, Вход воздуха внутр. резьба: 1/4 дюйм</t>
  </si>
  <si>
    <t>Скорость вращ. на х.х.: 2500 об/мин, Расход воздуха: 90 л/мин</t>
  </si>
  <si>
    <t xml:space="preserve">для: ST-2210-2230 и ST-2310-2330 </t>
  </si>
  <si>
    <t>для: 80/16; 80/25 , Размеры гвоздя: 12,9*10 мм, Сечение проволоки: 0,65*0,95 мм</t>
  </si>
  <si>
    <t>для: 80/16; 80/25 , Размеры гвоздя: 12,9*14 мм, Сечение проволоки: 0,65*0,95 мм</t>
  </si>
  <si>
    <t>для: 80/16; 80/25 , Размеры гвоздя: 12,9*16 мм, Сечение проволоки: 0,65*0,95 мм</t>
  </si>
  <si>
    <t>для: P0,6/30 , Угол накл.: 90 град., Размеры гвоздя: 0,64*0,64*30 мм</t>
  </si>
  <si>
    <t>для: F18/30; F18/50 , Угол накл.: 90 град., Размеры гвоздя: 1*1.25*25 мм</t>
  </si>
  <si>
    <t>для: F18/30; F18/50 , Угол накл.: 90 град., Размеры гвоздя: 1*1.25*30 мм</t>
  </si>
  <si>
    <t>для: 80/16; 80/25 , Размеры гвоздя: 12,9*12 мм, Сечение проволоки: 0,65*0,95 мм</t>
  </si>
  <si>
    <t>для: F18/50 , Угол накл.: 90 град., Размеры гвоздя: 1*1.25*40 мм</t>
  </si>
  <si>
    <t>для: F18/30; F18/50 , Угол накл.: 90 град., Размеры гвоздя: 1*1,25*20 мм</t>
  </si>
  <si>
    <t>для: F18/50 , Угол накл.: 90 град., Размеры гвоздя: 1*1.25*50 мм</t>
  </si>
  <si>
    <t>для: P0,6/25-30 , Угол накл.: 90 град., Размеры гвоздя: 0,64*0,64*25 мм</t>
  </si>
  <si>
    <t xml:space="preserve">Резьба: 1/4 дюйм, Материал: латунь </t>
  </si>
  <si>
    <t>для: P0,6/15-30 , Угол накл.: 90 град., Размеры гвоздя: 0,64*0,64*15 мм</t>
  </si>
  <si>
    <t>для: F18/50 , Угол накл.: 90 град., Размеры гвоздя: 1/1.25*35 мм</t>
  </si>
  <si>
    <t>для: P0,6/20-30 , Угол накл.: 90 град., Размеры гвоздя: 0,64*0,64*20 мм</t>
  </si>
  <si>
    <t>для: 80/25 , Размеры гвоздя: 12,9*22 мм, Сечение проволоки: 0,65*0,95 мм</t>
  </si>
  <si>
    <t>для: 80/25 , Размеры гвоздя: 12,9*19 мм, Сечение проволоки: 0,65*0,95 мм</t>
  </si>
  <si>
    <t>для: P0,6/20-30 , Угол накл.: 90 град., Размеры гвоздя: 0,64*0,64*18 мм</t>
  </si>
  <si>
    <t>для: P0,6/22-30 , Угол накл.: 90 град., Размеры гвоздя: 0,64*0,64*22 мм</t>
  </si>
  <si>
    <t>для: F18/50 , Угол накл.: 90 град., Размеры гвоздя: 1*1.25*45 мм</t>
  </si>
  <si>
    <t>для: 90/25; 90/40 , Размеры гвоздя: 5,8*22 мм, Сечение проволоки: 1*1,25 мм</t>
  </si>
  <si>
    <t xml:space="preserve">Резьба: 1/4 дюйм, Материал: алюминий </t>
  </si>
  <si>
    <t>для: 90/25; 90/40 , Размеры гвоздя: 5,8*25 мм, Сечение проволоки: 1*1,25 мм</t>
  </si>
  <si>
    <t>для: 90/40 , Размеры гвоздя: 5,8*32 мм, Сечение проволоки: 1*1,25 мм</t>
  </si>
  <si>
    <t>для: ST-7732, ST-7733, ST-7733K, ST-7733L, ST-7734 , Комплектация: 10 предм.</t>
  </si>
  <si>
    <t>Посадочный размер: 1/2 дюйм, Комплектация: 10 предм.</t>
  </si>
  <si>
    <t>для: P0,6/15-30 , Угол накл.: 90 град., Размеры гвоздя: 0,64*0,64*12 мм</t>
  </si>
  <si>
    <t>для: 90/40 , Размеры гвоздя: 5,8*28 мм, Сечение проволоки: 1*1,25 мм</t>
  </si>
  <si>
    <t xml:space="preserve">Резьба: 3/8 дюйм, Материал: латунь </t>
  </si>
  <si>
    <t>для: 90/25; 90/40 , Размеры гвоздя: 5,8*19 мм, Сечение проволоки: 1*1,25 мм</t>
  </si>
  <si>
    <t xml:space="preserve">Назначение: Для пневмостеплеров 80/25 </t>
  </si>
  <si>
    <t>для: ST-2200/H; ST-2200A/H , Хвостовик зубила (шестигранник): 11.9 мм</t>
  </si>
  <si>
    <t>Посадочный размер: 3/4 дюйм, Комплектация: 8 предм.</t>
  </si>
  <si>
    <t>для: 90/25 , Размеры гвоздя: 5,8*1*1,25 мм</t>
  </si>
  <si>
    <t>для: ST 2201H;2202Н;2203Н;2204Н , Хвостовик зубила (шестигранник): 14,5 мм</t>
  </si>
  <si>
    <t>для: ST-2210H 2211H 2212H 2213H ST-2310H 2311H 2312H 2313H , Комплектация: 4 предм., Хвостовик зубила (шестигранник): 10.1 мм</t>
  </si>
  <si>
    <t>для: ST-2210H 221H 2212H 2213H ST-2310H 2311H 2312H 2313H , Комплектация: 5 предм., Хвостовик зубила (шестигранник): 10,1 мм</t>
  </si>
  <si>
    <t>для: ST-2200/H; ST 2200A/H , Хвостовик зубила (шестигранник): 10,1 мм</t>
  </si>
  <si>
    <t>Посадочный размер: 1 дюйм, Комплектация: 9 предм.</t>
  </si>
  <si>
    <t>для: CS-35A; HCS-35A , Размеры гвоздя: 35*18 мм, Сечение проволоки: 0,9*2,3 мм</t>
  </si>
  <si>
    <t>для: N-50 , Размеры гвоздя: 11,1*25 мм, Сечение проволоки: 1,4*1,6 мм</t>
  </si>
  <si>
    <t>для: N-50 , Размеры гвоздя: 11,1*38 мм, Сечение проволоки: 1,4*1,6 мм</t>
  </si>
  <si>
    <t>L: 38 мм, D: 95 мм</t>
  </si>
  <si>
    <t>Объем: 0,5 л</t>
  </si>
  <si>
    <t>Объем: 0,075 л</t>
  </si>
  <si>
    <t>Объем: 0,6 л</t>
  </si>
  <si>
    <t>Объем: 1 л</t>
  </si>
  <si>
    <t>D сопла: 1,2 мм, Расход воздуха: 100-200 л/мин, Рабочее давление: 4-8 Атм, Соединение: быстросъемное дюйм</t>
  </si>
  <si>
    <t>D сопла: 1,5 мм, Расход воздуха: 100-200 л/мин, Рабочее давление: 4-8 Атм, Соединение: быстросъемное дюйм</t>
  </si>
  <si>
    <t>D сопла: 1,8 мм, Расход воздуха: 100-200 л/мин, Рабочее давление: 4-8 Атм, Соединение: байонетное дюйм</t>
  </si>
  <si>
    <t>D сопла: 1,8 мм, Расход воздуха: 100-200 л/мин, Рабочее давление: 4-8 Атм, Соединение: быстросъемное дюйм</t>
  </si>
  <si>
    <t>D сопла: 2,0 мм, Расход воздуха: 100-200 л/мин, Рабочее давление: 4-8 Атм, Соединение: быстросъемное дюйм</t>
  </si>
  <si>
    <t>D сопла: 2,5 мм, Расход воздуха: 100-200 л/мин, Рабочее давление: 4-8 Атм, Соединение: быстросъемное дюйм</t>
  </si>
  <si>
    <t>Расход воздуха: 100-200 л/мин, Рабочее давление: 4-8 Атм</t>
  </si>
  <si>
    <t>Расход воздуха: 50-150 л/мин, Макс. давление: 3,5 Атм, Соединение: байонетное дюйм</t>
  </si>
  <si>
    <t>L: 30 м, D: 6*8 мм, Материал: полиуретан , Соединение: быстросъемное дюйм</t>
  </si>
  <si>
    <t>Емкость бака: 0,5 л</t>
  </si>
  <si>
    <t>Пропускная способность: 700 л/мин, Макс. давление: 14 Атм, Вход/выход: 3/8 дюйм, Степень фильтрации: 10 мкр</t>
  </si>
  <si>
    <t>D сопла: 1,2 мм, Расход воздуха: 150-250 л/мин, Рабочее давление: 4-8 Атм, Соединение: быстросъемное дюйм</t>
  </si>
  <si>
    <t>D сопла: 1,5 мм, Расход воздуха: 150-250 л/мин, Рабочее давление: 4-8 Атм, Соединение: быстросъемное дюйм</t>
  </si>
  <si>
    <t>D сопла: 1,8 мм, Расход воздуха: 150-250 л/мин, Рабочее давление: 4-8 Атм, Соединение: байонетное дюйм</t>
  </si>
  <si>
    <t>D сопла: 1,8 мм, Расход воздуха: 150-250 л/мин, Рабочее давление: 4-8 Атм, Соединение: быстросъемное дюйм</t>
  </si>
  <si>
    <t>D сопла: 2,0 мм, Расход воздуха: 150-250 л/мин, Рабочее давление: 4-8 Атм, Соединение: быстросъемное дюйм</t>
  </si>
  <si>
    <t>D сопла: 2,5 мм, Расход воздуха: 150-250 л/мин, Рабочее давление: 4-8 Атм, Соединение: быстросъемное дюйм</t>
  </si>
  <si>
    <t>D сопла: 2,0 мм, Расход воздуха: 150-250 л/мин, Рабочее давление: 4-8 Атм, Соединение: байонетное дюйм</t>
  </si>
  <si>
    <t>D сопла: 2 мм, Расход воздуха: 150-250 л/мин, Рабочее давление: 4-8 Атм, Соединение: байонетное дюйм</t>
  </si>
  <si>
    <t>Емкость бака: 30 мл, D сопла: 0,3 мм</t>
  </si>
  <si>
    <t>D сопла: 0,5 мм, Макс. давление: 3 Атм, Соединение: быстросъемное дюйм</t>
  </si>
  <si>
    <t>D сопла: 1,2 мм, Расход воздуха: 150-250 л/мин, Рабочее давление: 4-8 Атм, Соединение: бытросъемное дюйм</t>
  </si>
  <si>
    <t>D сопла: 1,8 мм, Расход воздуха: 150-250 л/мин, Рабочее давление: 4-8 Атм, Соединение: быстросъмное дюйм</t>
  </si>
  <si>
    <t>D сопла: 2 мм, Расход воздуха: 250 л/мин, Объем бака: 500 мл</t>
  </si>
  <si>
    <t>Пропускная способность: 350 л/мин, Макс. давление: 12 Атм, Вход/выход: 1/4 дюйм</t>
  </si>
  <si>
    <t>Пропускная способность: 1000 л/мин, Макс. давление: 14 Атм, Вход/выход: 1/2 дюйм</t>
  </si>
  <si>
    <t>Пропускная способность: 700 л/мин, Макс. давление: 14 Атм, Вход/выход: 3/8 дюйм</t>
  </si>
  <si>
    <t>Вход/выход: 1/4 дюйм, D манометра: 80 мм</t>
  </si>
  <si>
    <t>D: 63 мм, Резьба: 1/4 дюйм, Шкала: 0-12 Атм</t>
  </si>
  <si>
    <t>D: 50 мм, Резьба: 1/4 дюйм, Шкала: 0-16 Атм</t>
  </si>
  <si>
    <t>D: 50 мм, Резьба: 1/8 дюйм, Шкала: 0-16 Атм</t>
  </si>
  <si>
    <t>D: 40 мм, Резьба: 1/4 дюйм, Шкала: 0-12 Атм</t>
  </si>
  <si>
    <t>D: 40 мм, Резьба: 1/8 дюйм, Шкала: 0-12 Атм</t>
  </si>
  <si>
    <t>Шкала: 0-12 Атм, L шланга: 30 см</t>
  </si>
  <si>
    <t>Соединение: байонетное дюйм, Комплектация: 5 предм.</t>
  </si>
  <si>
    <t>Соединение: быстросъемное дюйм, Комплектация: 5 предм.</t>
  </si>
  <si>
    <t>Давление: 2-4 Атм</t>
  </si>
  <si>
    <t>D: 6 мм</t>
  </si>
  <si>
    <t>D: 8 мм</t>
  </si>
  <si>
    <t>Давление: 16 бар</t>
  </si>
  <si>
    <t>Давление: 16 Атм</t>
  </si>
  <si>
    <t>Давление: 10 Атм</t>
  </si>
  <si>
    <t>D: 13,6*19 мм, t: 1,5 мм</t>
  </si>
  <si>
    <t>Расход воздуха: 250-300 л/мин, Рабочее давление: 2-6 Атм, Соединение: байонетное дюйм</t>
  </si>
  <si>
    <t>Расход воздуха: 250-300 л/мин, Рабочее давление: 2-6 Атм, Соединение: быстросъемное дюйм</t>
  </si>
  <si>
    <t>Рабочее давление: 6-8 Атм, Соединение: быстросъемное дюйм</t>
  </si>
  <si>
    <t>Расход воздуха: 0-300 л/мин, Макс. давление: 6 Атм, Соединение: быстросъемное дюйм</t>
  </si>
  <si>
    <t>Макс. давление: 10 Атм, Соединение: быстросъемное дюйм, L шланга: 40 см, D манометра: 63 мм</t>
  </si>
  <si>
    <t>Макс. давление: 10 Атм, Соединение: быстросъемное дюйм, L шланга: 50/100 см, D манометра: 63/80 мм</t>
  </si>
  <si>
    <t>Расход воздуха: 0-400 л/мин, Макс. давление: 6 Атм, Соединение: быстросъемное дюйм</t>
  </si>
  <si>
    <t>Рабочее давление: 2-6 Атм, Соединение: быстросъемное дюйм</t>
  </si>
  <si>
    <t>Пропускная способность: 350 л/мин, Макс. давление: 8 Атм, Вход: 1/4 дюйм</t>
  </si>
  <si>
    <t>Пропускная способность: 350 л/мин, Макс. давление: 12 Атм, Вход: 1/4 дюйм, D манометра: 40 мм</t>
  </si>
  <si>
    <t>Пропускная способность: 350 л/мин, Макс. давление: 12 Атм, Вход: 1/4 дюйм</t>
  </si>
  <si>
    <t>Пропускная способность: 700 л/мин, Макс. давление: 12 Атм, Вход: 3/8 дюйм, Степень фильтрации: 10 мкр, D манометра: 40 мм</t>
  </si>
  <si>
    <t>Пропускная способность: 700 л/мин, Макс. давление: 12 Атм, Вход: 1/2 дюйм, Степень фильтрации: 10 мкр, D манометра: 50 мм</t>
  </si>
  <si>
    <t>D сопла: 0,51 мм</t>
  </si>
  <si>
    <t>D сопла: 1,2 мм</t>
  </si>
  <si>
    <t>D сопла: 1,5 мм</t>
  </si>
  <si>
    <t>D сопла: 1,8 мм</t>
  </si>
  <si>
    <t>D сопла: 2,0 мм</t>
  </si>
  <si>
    <t>D сопла: 2,5 мм</t>
  </si>
  <si>
    <t xml:space="preserve">для: 166 A-B </t>
  </si>
  <si>
    <t>Пропускная способность: 350 л/мин, Макс. давление: 12 Атм, Вход/выход: 1/4 дюйм, Степень фильтрации: 10 мкр</t>
  </si>
  <si>
    <t>Пропускная способность: 1000 л/мин, Макс. давление: 14 Атм, Вход/выход: 1/2 дюйм, Степень фильтрации: 10 мкр</t>
  </si>
  <si>
    <t>Давление: 14 Атм, Пропускная способность: 700 л/мин, Вход/выход: 3/8 дюйм, Степень фильтрации: 10 мкр</t>
  </si>
  <si>
    <t>D: 6*10 мм, Температура: от -40 до +80 C, Рабочее давление: 20 Атм, Бухта: 50 м</t>
  </si>
  <si>
    <t>D: 14.5 мм, Температура: от -40 до +80 C, Рабочее давление: 20 Атм, Бухта: 50 м</t>
  </si>
  <si>
    <t>L: 4 м, D: 5*8 мм, Материал: полиуретан , Соединение: быстросъемное дюйм</t>
  </si>
  <si>
    <t>L: 4 м, D: 6,5*10 мм, Материал: полиуретан , Соединение: быстросъемное дюйм</t>
  </si>
  <si>
    <t>L: 8 м, D: 6,5*10 мм, Материал: полиуретан , Соединение: быстросъемное дюйм</t>
  </si>
  <si>
    <t>L: 12 м, D: 5*8 мм, Материал: полиуретан , Соединение: быстросъемное дюйм</t>
  </si>
  <si>
    <t>L: 12 м, D: 6,5*10 мм, Материал: полиуретан , Соединение: быстросъемное дюйм</t>
  </si>
  <si>
    <t>L: 12 м, D: 8*12 мм, Материал: полиуретан , Соединение: быстросъемное дюйм</t>
  </si>
  <si>
    <t>L: 5 м, D: 6*8 мм, Материал: полиуретан , Соединение: байонетное дюйм</t>
  </si>
  <si>
    <t>L: 5 м, D: 8*10 мм, Материал: полиуретан , Соединение: байонетное дюйм</t>
  </si>
  <si>
    <t>L: 10 м, D: 6*8 мм, Материал: полиуретан , Соединение: байонетное дюйм</t>
  </si>
  <si>
    <t>L: 10 м, D: 8*10 мм, Материал: полиуретан , Соединение: байонетное дюйм</t>
  </si>
  <si>
    <t>L: 15 м, D: 6*8 мм, Материал: полиуретан , Соединение: байонетное дюйм</t>
  </si>
  <si>
    <t>L: 20 м, D: 6*8 мм, Материал: полиуретан , Соединение: байонетное дюйм</t>
  </si>
  <si>
    <t>L: 20 м, D: 8*10 мм, Материал: полиуретан , Соединение: байонетное дюйм</t>
  </si>
  <si>
    <t>L: 30 м, D: 6*8 мм, Материал: полиуретан , Соединение: байонетное дюйм</t>
  </si>
  <si>
    <t>L: 30 м, D: 8*10 мм, Материал: полиуретан , Соединение: байонетное дюйм</t>
  </si>
  <si>
    <t>L: 5 м, D: 8*10 мм, Материал: полиуретан , Соединение: быстросъемное дюйм</t>
  </si>
  <si>
    <t>L: 10 м, D: 6*8 мм, Материал: полиуретан , Соединение: быстросъемное дюйм</t>
  </si>
  <si>
    <t>L: 10 м, D: 8*10 мм, Материал: полиуретан , Соединение: быстросъемное дюйм</t>
  </si>
  <si>
    <t>L: 15 м, D: 6*8 мм, Материал: полиуретан , Соединение: быстросъемное дюйм</t>
  </si>
  <si>
    <t>L: 15 м, D: 8*10 мм, Материал: полиуретан , Соединение: быстросъемное дюйм</t>
  </si>
  <si>
    <t>L: 20 м, D: 6*8 мм, Материал: полиуретан , Соединение: быстросъемное дюйм</t>
  </si>
  <si>
    <t>L: 20 м, D: 8*10 мм, Материал: полиуретан , Соединение: быстросъемное дюйм</t>
  </si>
  <si>
    <t>L: 30 м, D: 8*10 мм, Материал: полиуретан , Соединение: быстросъемное дюйм</t>
  </si>
  <si>
    <t>Расход воздуха: 0-400 л/мин, Рабочее давление: 6 Атм</t>
  </si>
  <si>
    <t>D сопла: 1,5 мм, Расход воздуха: 100-200 л/мин, Рабочее давление: 4-8 Атм, Объем бака: 1000 мл</t>
  </si>
  <si>
    <t>D сопла: 1,2 мм, Расход воздуха: 280 л/мин, Рабочее давление: 3-4 Атм, Объем бака: 9000 мл</t>
  </si>
  <si>
    <t>Рабочее давление: 6,5 Атм, Объем бака: 500 мл</t>
  </si>
  <si>
    <t>D сопла: 1,5 мм, Расход воздуха: 100-200 л/мин, Рабочее давление: 4-8 Атм, Объем бака: 500 мл</t>
  </si>
  <si>
    <t>L: 50 м, Рабочее давление: 16 бар, Внутр. D: 6 мм, t стенки: 3 мм</t>
  </si>
  <si>
    <t>L: 50 м, Рабочее давление: 15 бар, Внутр. D: 8 мм, t стенки: 3 мм</t>
  </si>
  <si>
    <t>L: 50 м, Рабочее давление: 12 бар, Внутр. D: 10 мм, t стенки: 3 мм</t>
  </si>
  <si>
    <t>шт</t>
  </si>
  <si>
    <t>упак</t>
  </si>
  <si>
    <t>бухта</t>
  </si>
  <si>
    <t>Мин. Рек. розница</t>
  </si>
  <si>
    <t>Абразив твёрдый</t>
  </si>
  <si>
    <t>Буры</t>
  </si>
  <si>
    <t>Патроны</t>
  </si>
  <si>
    <t>Абразив мягкий</t>
  </si>
  <si>
    <t>Диски пильные</t>
  </si>
  <si>
    <t>Свёрла</t>
  </si>
  <si>
    <t>Фрезы</t>
  </si>
  <si>
    <t>Ножи для рубанков</t>
  </si>
  <si>
    <t>Адаптеры</t>
  </si>
  <si>
    <t>Щётки</t>
  </si>
  <si>
    <t>Скоба 3515 для CS-35A и HCS-35A 2000шт/уп  35х15мм .</t>
  </si>
  <si>
    <t>Заказ</t>
  </si>
  <si>
    <t>Компрессор СБ4/Ф-500.LT100 Д</t>
  </si>
  <si>
    <t>Кол-во</t>
  </si>
  <si>
    <t/>
  </si>
  <si>
    <t>Переходник 1222/6 290/9 М3/8*М1/2" (блистер)</t>
  </si>
  <si>
    <t>PRO</t>
  </si>
  <si>
    <t>REG</t>
  </si>
  <si>
    <t>IND</t>
  </si>
  <si>
    <t>DIY</t>
  </si>
  <si>
    <t>GAV</t>
  </si>
  <si>
    <t>Блистер</t>
  </si>
  <si>
    <t>Garage</t>
  </si>
  <si>
    <t>Шланг</t>
  </si>
  <si>
    <t>Быстросьём</t>
  </si>
  <si>
    <t xml:space="preserve"> 8*10</t>
  </si>
  <si>
    <t>Байонет</t>
  </si>
  <si>
    <t>а 6*8</t>
  </si>
  <si>
    <t xml:space="preserve"> 6*14</t>
  </si>
  <si>
    <t>Быстросъём</t>
  </si>
  <si>
    <t>другие тех описания</t>
  </si>
  <si>
    <t>Вход 1</t>
  </si>
  <si>
    <t>Бренд</t>
  </si>
  <si>
    <t>6мм</t>
  </si>
  <si>
    <t>30м</t>
  </si>
  <si>
    <t>8мм</t>
  </si>
  <si>
    <t>20м</t>
  </si>
  <si>
    <t>15м</t>
  </si>
  <si>
    <t>12м</t>
  </si>
  <si>
    <t>6,5мм</t>
  </si>
  <si>
    <t>5мм</t>
  </si>
  <si>
    <t>8м</t>
  </si>
  <si>
    <t>4м</t>
  </si>
  <si>
    <t>10мм</t>
  </si>
  <si>
    <t>50м</t>
  </si>
  <si>
    <t>10м</t>
  </si>
  <si>
    <t>5м</t>
  </si>
  <si>
    <t>Выход</t>
  </si>
  <si>
    <t>Вход</t>
  </si>
  <si>
    <t>d_внутр</t>
  </si>
  <si>
    <t>Длина</t>
  </si>
  <si>
    <t>F 1/4</t>
  </si>
  <si>
    <t>манометр 40 мм, предназначен для крепления к рукоятке пневмоинструмента</t>
  </si>
  <si>
    <t>байонет 1/4</t>
  </si>
  <si>
    <t>Другие тех описания</t>
  </si>
  <si>
    <t>Макс
давл(атм)</t>
  </si>
  <si>
    <t>Пропускная
способность
(л/мин)</t>
  </si>
  <si>
    <t>***</t>
  </si>
  <si>
    <t>Со шлангом длиной 1м для обработки жидкостью в труднодоступных местах, без бачка с патрубком и креплением для стандартных баллонов</t>
  </si>
  <si>
    <t>250-300</t>
  </si>
  <si>
    <t>2--6</t>
  </si>
  <si>
    <t>шланг</t>
  </si>
  <si>
    <t>С удлиненным соплом, бех бачка, с патрубком и креплением для стандартных баллонов,применяется для нанесения атикоррозийных, звукоизолирующих составов</t>
  </si>
  <si>
    <t>евробаллон</t>
  </si>
  <si>
    <t>Для нанесения атикоррозийных, звукоизолирующих составов</t>
  </si>
  <si>
    <t xml:space="preserve">нижний 1000 </t>
  </si>
  <si>
    <t>Расход
воздуха
(л/м)</t>
  </si>
  <si>
    <t>Раб.
P(атм)</t>
  </si>
  <si>
    <t>Объём
(мл)</t>
  </si>
  <si>
    <t>Соединение</t>
  </si>
  <si>
    <t>750мл</t>
  </si>
  <si>
    <t>1л</t>
  </si>
  <si>
    <t>150-250</t>
  </si>
  <si>
    <t>4-8</t>
  </si>
  <si>
    <t>Верхний 600</t>
  </si>
  <si>
    <t>150-200</t>
  </si>
  <si>
    <t>диаметр сопла (мм)</t>
  </si>
  <si>
    <t>Верхний 75</t>
  </si>
  <si>
    <t>В комплекте спиральный шланг</t>
  </si>
  <si>
    <t>нижний 30</t>
  </si>
  <si>
    <t>нижний 1000</t>
  </si>
  <si>
    <t>Круг и веер</t>
  </si>
  <si>
    <t>В комплекте 2 сопла</t>
  </si>
  <si>
    <t>100-200</t>
  </si>
  <si>
    <t>Верхний 500</t>
  </si>
  <si>
    <t>Уни</t>
  </si>
  <si>
    <t>Запчасть</t>
  </si>
  <si>
    <t>500мл</t>
  </si>
  <si>
    <t xml:space="preserve">100-200 </t>
  </si>
  <si>
    <t>к краскопульту 162а2</t>
  </si>
  <si>
    <t>верхний 500</t>
  </si>
  <si>
    <t xml:space="preserve">верхний 500 </t>
  </si>
  <si>
    <t>d сопла
(мм)</t>
  </si>
  <si>
    <t>4-17</t>
  </si>
  <si>
    <t>4-16</t>
  </si>
  <si>
    <t>4-14</t>
  </si>
  <si>
    <t>4-13</t>
  </si>
  <si>
    <t>4-11</t>
  </si>
  <si>
    <t>4-9</t>
  </si>
  <si>
    <t>Sumake</t>
  </si>
  <si>
    <t>Красконагнетательный бак PX-1 с краскораспылителем 1.2 (байонет) GARAGE
Предохранительный клапан, манометр, регулятор давления, ручная система перемешивания ЛКМ</t>
  </si>
  <si>
    <t>3-4</t>
  </si>
  <si>
    <t>резьба м 1/4</t>
  </si>
  <si>
    <t>Краскораспылитель с соплом 1,5мм
Моющий пистолет с бачком 1л
Продувочный пистолет
Пистолет для подкачки шин
Воздушный шланг</t>
  </si>
  <si>
    <t>Нижний 1000</t>
  </si>
  <si>
    <t>в комплекте длинный гибкий патрубок</t>
  </si>
  <si>
    <t>Раб. P(атм)</t>
  </si>
  <si>
    <t>бачок (мл)</t>
  </si>
  <si>
    <t>манометр 63 мм;длина шланга 40 см; кнопка стравливания воздуха</t>
  </si>
  <si>
    <t>Запатентованный пистолет для проверки давления в шинах и глубины протектора с высокой дочтоностью и мощностью с автоматическим выключением,цифровым жидкокристаллическим дисплеем и солнечными батареями.</t>
  </si>
  <si>
    <t>цифровой</t>
  </si>
  <si>
    <t>Манометр высокой точности</t>
  </si>
  <si>
    <t>Аналоговый</t>
  </si>
  <si>
    <t>80, аналоговый</t>
  </si>
  <si>
    <t>Профессиональная серия.Стравливание воздуха происходит при нажатии курка.</t>
  </si>
  <si>
    <t>63,цифровой</t>
  </si>
  <si>
    <t>Запатентованный пистолет для накачки шин с высокой дочтоность и мощностью с автоматическим выключением,цифровым жидкокристаллическим дисплеем и литиевыми батареями.</t>
  </si>
  <si>
    <t>63, аналоговый</t>
  </si>
  <si>
    <t>на шланг 6мм</t>
  </si>
  <si>
    <t>"елочка"</t>
  </si>
  <si>
    <t>Манометр (размер мм,вид)</t>
  </si>
  <si>
    <t>Длина шланга
(см)</t>
  </si>
  <si>
    <t>6--8</t>
  </si>
  <si>
    <t>0-400</t>
  </si>
  <si>
    <t>0-300</t>
  </si>
  <si>
    <t>Профессиональный продувочный пистолет с изогнутым соплом и изменяемой регулировкой подачи воздуха и очистки различных поверхностей, в том числе в труднодоступных местах.</t>
  </si>
  <si>
    <t>расход воздуха (л/м)</t>
  </si>
  <si>
    <t>2-9</t>
  </si>
  <si>
    <t>без бачка</t>
  </si>
  <si>
    <t>регулировка потока воды,предназначен для распыления жидкостей.шланг 1/2 для подключения подачи воды</t>
  </si>
  <si>
    <t>2-6</t>
  </si>
  <si>
    <t>8</t>
  </si>
  <si>
    <t>Пневмостеплер 97/25</t>
  </si>
  <si>
    <t>Заглушка</t>
  </si>
  <si>
    <t>Переходник</t>
  </si>
  <si>
    <t>Пневмостеплер Q-64</t>
  </si>
  <si>
    <t>Ресивер, л</t>
  </si>
  <si>
    <t>Производительность, л/мин</t>
  </si>
  <si>
    <t>Мощность, кВт</t>
  </si>
  <si>
    <t>Давление, бар</t>
  </si>
  <si>
    <t>Напряжение, В</t>
  </si>
  <si>
    <t>5,5+5,5</t>
  </si>
  <si>
    <t>Компрессор СБ4/С-200.LB30 А</t>
  </si>
  <si>
    <t>Компрессор СБ4/С-200.LB30</t>
  </si>
  <si>
    <t>Компрессор СБ4/С-100.OLD15Т</t>
  </si>
  <si>
    <t>Пневматика</t>
  </si>
  <si>
    <t>Гайковёрт</t>
  </si>
  <si>
    <t>Аксессуар</t>
  </si>
  <si>
    <t>Стандартные 24, 27, 30, 32, 35, 38, 41, 46, 50мм</t>
  </si>
  <si>
    <t>Высокие 26, 27, 29, 30, 32, 35, 36, 38мм</t>
  </si>
  <si>
    <t>Стандартные 26, 27, 29, 30, 32, 35, 36, 38мм</t>
  </si>
  <si>
    <t>Высокие CR-VA 11, 12, 13, 14, 16, 17, 19, 21, 22, 24мм</t>
  </si>
  <si>
    <t>Стандартные CR-VA 11, 12, 13, 14, 16, 17, 19, 21, 22, 24мм</t>
  </si>
  <si>
    <t>Набор</t>
  </si>
  <si>
    <t>Внешняя регулировка крутящего момента</t>
  </si>
  <si>
    <t>Внутренняя регулировка крутящего момента</t>
  </si>
  <si>
    <t>Орб.шлиф.маш</t>
  </si>
  <si>
    <t>Полоск.шлиф.маш</t>
  </si>
  <si>
    <t>Микрогриндер</t>
  </si>
  <si>
    <t>Молоток</t>
  </si>
  <si>
    <t>ø3X180ммX19шт</t>
  </si>
  <si>
    <t>Шприц</t>
  </si>
  <si>
    <t>Спец</t>
  </si>
  <si>
    <t>2600 рез/мин (сталь &lt;1,29мм, люм. &lt;1,63мм)</t>
  </si>
  <si>
    <t>10000 рез/мин сталь 3 мм</t>
  </si>
  <si>
    <t>толщина листа &lt;1,6мм отверстие 5 мм</t>
  </si>
  <si>
    <t>Гвоздь FST-18 для F1.8/50 18х1,8x1,8 3000шт/уп</t>
  </si>
  <si>
    <t>Гвоздь FST-20 для F1.8/50 20х1,8x1,8 3000шт/уп</t>
  </si>
  <si>
    <t>Гвоздь FST-25 для F1.8/50 25х1,8x1,8 3000шт/уп</t>
  </si>
  <si>
    <t>Гвоздь FST-50 для F1.8/50 50х1,5x1,8 1500шт/уп</t>
  </si>
  <si>
    <t>Лубрикатор</t>
  </si>
  <si>
    <t>Мойка</t>
  </si>
  <si>
    <t>Продувка</t>
  </si>
  <si>
    <t>Пескоструйка</t>
  </si>
  <si>
    <t>Подкачка</t>
  </si>
  <si>
    <t>Манометр</t>
  </si>
  <si>
    <t>Brand</t>
  </si>
  <si>
    <t>Окраска</t>
  </si>
  <si>
    <t>Краскопульт</t>
  </si>
  <si>
    <t>Краскобак</t>
  </si>
  <si>
    <t>Аэрограф</t>
  </si>
  <si>
    <t>Текстурный</t>
  </si>
  <si>
    <t>Редуктор</t>
  </si>
  <si>
    <t>Фильтр</t>
  </si>
  <si>
    <t>Шланг спир.</t>
  </si>
  <si>
    <t>Шланг бухта</t>
  </si>
  <si>
    <t>Вход_2</t>
  </si>
  <si>
    <t>Мама</t>
  </si>
  <si>
    <t>Резьба 1/4</t>
  </si>
  <si>
    <t>Резьба 3/8</t>
  </si>
  <si>
    <t>Шланг_00</t>
  </si>
  <si>
    <t>на елочку</t>
  </si>
  <si>
    <t>Папа</t>
  </si>
  <si>
    <t>Ёлочка 8мм</t>
  </si>
  <si>
    <t>Резьба</t>
  </si>
  <si>
    <t>Резьба 1/2</t>
  </si>
  <si>
    <t>резьба</t>
  </si>
  <si>
    <t>мама</t>
  </si>
  <si>
    <t>Резьба 1/8</t>
  </si>
  <si>
    <t>резьба 1/8</t>
  </si>
  <si>
    <t>резьба 1/4</t>
  </si>
  <si>
    <t>резьба 3/8</t>
  </si>
  <si>
    <t>резьба 1/2</t>
  </si>
  <si>
    <t>папа</t>
  </si>
  <si>
    <t>елка</t>
  </si>
  <si>
    <t>байонет</t>
  </si>
  <si>
    <t>резьбу</t>
  </si>
  <si>
    <t>гайка</t>
  </si>
  <si>
    <t>Кран</t>
  </si>
  <si>
    <t>Уголок</t>
  </si>
  <si>
    <t>Тройник</t>
  </si>
  <si>
    <t>Крест</t>
  </si>
  <si>
    <t>Вернуться наверх страницы</t>
  </si>
  <si>
    <t>Переходник 1259/4 253/4 крест FFFM 1/2"</t>
  </si>
  <si>
    <t>Бачок верхний к 162 A (алюминий) 500мл</t>
  </si>
  <si>
    <t>Круг отрезной Атака по металлу 350*3*25</t>
  </si>
  <si>
    <t>Круг отрезной Атака по металлу 350*4*25</t>
  </si>
  <si>
    <t>Сверло п/мет 0,8мм титан 20шт бокс Профи Атака</t>
  </si>
  <si>
    <t>Сверло п/мет 0,9мм титан 20шт бокс Профи Атака</t>
  </si>
  <si>
    <t>Сверло п/мет 1,1мм титан 20шт бокс Профи Атака</t>
  </si>
  <si>
    <t>Сверло п/мет 1,2мм титан 20шт бокс Профи Атака</t>
  </si>
  <si>
    <t>Сверло п/мет 1,3мм титан 20шт бокс Профи Атака</t>
  </si>
  <si>
    <t>Сверло п/мет 1,4мм титан 20шт бокс Профи Атака</t>
  </si>
  <si>
    <t>Сверло п/мет 1,9мм титан 20шт бокс Профи Атака</t>
  </si>
  <si>
    <t>Сверло п/мет 2,8мм титан 10шт бокс Профи Атака</t>
  </si>
  <si>
    <t>Сверло п/мет 3,2мм титан 10шт бокс Профи Атака</t>
  </si>
  <si>
    <t>Сверло п/мет 3,3мм титан 10шт бокс Профи Атака</t>
  </si>
  <si>
    <t>Сверло п/мет 3,6мм титан 10шт бокс Профи Атака</t>
  </si>
  <si>
    <t>Сверло п/мет 3,7мм титан 10шт бокс Профи Атака</t>
  </si>
  <si>
    <t>Сверло п/мет 1,5мм титан 20шт бокс Профи Атака</t>
  </si>
  <si>
    <t>Сверло п/мет 1,6мм титан 20шт бокс Профи Атака</t>
  </si>
  <si>
    <t>Сверло п/мет 1,7мм титан 20шт бокс Профи Атака</t>
  </si>
  <si>
    <t>Сверло п/мет 2,2мм титан 20шт бокс Профи Атака</t>
  </si>
  <si>
    <t>Сверло п/мет 2,4мм титан 20шт бокс Профи Атака</t>
  </si>
  <si>
    <t>Сверло п/мет 2,6мм титан 10шт бокс Профи Атака</t>
  </si>
  <si>
    <t>Сверло п/мет 2,9мм титан 10шт бокс Профи Атака</t>
  </si>
  <si>
    <t>Сверло п/мет 3мм титан 10шт бокс Профи Атака</t>
  </si>
  <si>
    <t>Сверло п/мет 3,1мм титан 10шт бокс Профи Атака</t>
  </si>
  <si>
    <t>Сверло п/мет 3,4мм титан 10шт бокс Профи Атака</t>
  </si>
  <si>
    <t>Сверло п/мет 3,5мм титан 10шт бокс Профи Атака</t>
  </si>
  <si>
    <t>Сверло п/мет 3,8мм титан 10шт бокс Профи Атака</t>
  </si>
  <si>
    <t>Сверло п/мет 3,9мм титан 10шт бокс Профи Атака</t>
  </si>
  <si>
    <t>Сверло п/мет 4,2мм титан 10шт бокс Профи Атака</t>
  </si>
  <si>
    <t>Сверло п/мет 4,6мм титан 10шт бокс Профи Атака</t>
  </si>
  <si>
    <t>Сверло п/мет 5,1мм титан 10шт бокс Профи Атака</t>
  </si>
  <si>
    <t>Сверло п/мет 5,2мм титан 10шт бокс Профи Атака</t>
  </si>
  <si>
    <t>Сверло п/мет 5,6мм титан 10шт бокс Профи Атака</t>
  </si>
  <si>
    <t>Сверло п/мет 5,7мм титан 10шт бокс Профи Атака</t>
  </si>
  <si>
    <t>Сверло п/мет 6,4мм титан 10шт бокс Профи Атака</t>
  </si>
  <si>
    <t>Сверло п/мет 6,6мм титан 10шт бокс Профи Атака</t>
  </si>
  <si>
    <t>Сверло п/мет 6,9мм титан 10шт бокс Профи Атака</t>
  </si>
  <si>
    <t>Сверло п/мет 7мм титан 10шт бокс Профи Атака</t>
  </si>
  <si>
    <t>Сверло п/мет 7,1мм титан 10шт бокс Профи Атака</t>
  </si>
  <si>
    <t>Сверло п/мет 7,4мм титан 10шт бокс Профи Атака</t>
  </si>
  <si>
    <t>Сверло п/мет 7,5мм титан 10шт бокс Профи Атака</t>
  </si>
  <si>
    <t>Сверло п/мет 4,3мм титан 10шт бокс Профи Атака</t>
  </si>
  <si>
    <t>Сверло п/мет 4,4мм титан 10шт бокс Профи Атака</t>
  </si>
  <si>
    <t>Сверло п/мет 4,5мм титан 10шт бокс Профи Атака</t>
  </si>
  <si>
    <t>Сверло п/мет 5мм титан 10шт бокс Профи Атака</t>
  </si>
  <si>
    <t>Сверло п/мет 5,5мм титан 10шт бокс Профи Атака</t>
  </si>
  <si>
    <t>Сверло п/мет 5,8мм титан 10шт бокс Профи Атака</t>
  </si>
  <si>
    <t>Сверло п/мет 5,9мм титан 10шт бокс Профи Атака</t>
  </si>
  <si>
    <t>Сверло п/мет 7,6мм титан 8шт бокс Профи Атака</t>
  </si>
  <si>
    <t>Сверло п/мет 7,9мм титан 8шт бокс Профи Атака</t>
  </si>
  <si>
    <t>Сверло п/мет 8мм титан 8шт бокс Профи Атака</t>
  </si>
  <si>
    <t>Сверло п/мет 8,3мм титан 8шт бокс Профи Атака</t>
  </si>
  <si>
    <t>Сверло п/мет 8,4мм титан 8шт бокс Профи Атака</t>
  </si>
  <si>
    <t>Сверло п/мет 8,9мм титан 8шт бокс Профи Атака</t>
  </si>
  <si>
    <t>Сверло п/мет 9мм титан 8шт бокс Профи Атака</t>
  </si>
  <si>
    <t>Сверло п/мет 9,4мм титан 6шт бокс Профи Атака</t>
  </si>
  <si>
    <t>Сверло п/мет 9,5мм титан 6шт бокс Профи Атака</t>
  </si>
  <si>
    <t>Сверло п/мет 9,9мм титан 6шт бокс Профи Атака</t>
  </si>
  <si>
    <t>Сверло п/мет 10мм титан 6шт бокс Профи Атака</t>
  </si>
  <si>
    <t>Сверло п/мет 10,3мм титан 6шт бокс Профи Атака</t>
  </si>
  <si>
    <t>Сверло п/мет 10,4мм титан 6шт бокс Профи Атака</t>
  </si>
  <si>
    <t>Сверло п/мет 10,8мм титан 6шт бокс Профи Атака</t>
  </si>
  <si>
    <t>Сверло п/мет 10,9мм титан 6шт бокс Профи Атака</t>
  </si>
  <si>
    <t>Сверло п/мет 11,3мм титан 6шт бокс Профи Атака</t>
  </si>
  <si>
    <t>Сверло п/мет 6,3мм титан 10шт бокс Профи Атака</t>
  </si>
  <si>
    <t>Сверло п/мет 6,7мм титан 10шт бокс Профи Атака</t>
  </si>
  <si>
    <t>Сверло п/мет 6,8мм титан 10шт бокс Профи Атака</t>
  </si>
  <si>
    <t>Сверло п/мет 7,3мм титан 10шт бокс Профи Атака</t>
  </si>
  <si>
    <t>Сверло п/мет 7,7мм титан 8шт бокс Профи Атака</t>
  </si>
  <si>
    <t>Сверло п/мет 7,8мм титан 8шт бокс Профи Атака</t>
  </si>
  <si>
    <t>Сверло п/мет 8,1мм титан 8шт бокс Профи Атака</t>
  </si>
  <si>
    <t>Сверло п/мет 8,2мм титан 8шт бокс Профи Атака</t>
  </si>
  <si>
    <t>Сверло п/мет 8,6мм титан 8шт бокс Профи Атака</t>
  </si>
  <si>
    <t>Сверло п/мет 8,7мм титан 8шт бокс Профи Атака</t>
  </si>
  <si>
    <t>Сверло п/мет 9,1мм титан 6шт бокс Профи Атака</t>
  </si>
  <si>
    <t>Сверло п/мет 9,3мм титан 6шт бокс Профи Атака</t>
  </si>
  <si>
    <t>Сверло п/мет 9,7мм титан 6шт бокс Профи Атака</t>
  </si>
  <si>
    <t>Сверло п/мет 9,8мм титан 6шт бокс Профи Атака</t>
  </si>
  <si>
    <t>Сверло п/мет 10,1мм титан 6шт бокс Профи Атака</t>
  </si>
  <si>
    <t>Сверло п/мет 10,2мм титан 6шт бокс Профи Атака</t>
  </si>
  <si>
    <t>Сверло п/мет 10,6мм титан 6шт бокс Профи Атака</t>
  </si>
  <si>
    <t>Сверло п/мет 10,7мм титан 6шт бокс Профи Атака</t>
  </si>
  <si>
    <t>Сверло п/мет 11мм титан 6шт бокс Профи Атака</t>
  </si>
  <si>
    <t>Сверло п/мет 11,1мм титан 6шт бокс Профи Атака</t>
  </si>
  <si>
    <t>Сверло п/мет 11,2мм титан 6шт бокс Профи Атака</t>
  </si>
  <si>
    <t>Сверло п/мет 11,5мм титан 6шт бокс Профи Атака</t>
  </si>
  <si>
    <t>Сверло п/мет 11,6мм титан 6шт бокс Профи Атака</t>
  </si>
  <si>
    <t>Сверло п/мет 11,7мм титан 6шт бокс Профи Атака</t>
  </si>
  <si>
    <t>Сверло п/мет 12мм титан 6шт бокс Профи Атака</t>
  </si>
  <si>
    <t>Сверло п/мет 12,1мм титан 4шт бокс Профи Атака</t>
  </si>
  <si>
    <t>Сверло п/мет 12,2мм титан 4шт бокс Профи Атака</t>
  </si>
  <si>
    <t>Сверло п/мет 12,6мм титан 4шт бокс Профи Атака</t>
  </si>
  <si>
    <t>Сверло п/мет 12,7мм титан 4шт бокс Профи Атака</t>
  </si>
  <si>
    <t>Сверло п/мет 11,4мм титан 6шт бокс Профи Атака</t>
  </si>
  <si>
    <t>Сверло п/мет 11,8мм титан 6шт бокс Профи Атака</t>
  </si>
  <si>
    <t>Сверло п/мет 11,9мм титан 6шт бокс Профи Атака</t>
  </si>
  <si>
    <t>Сверло п/мет 12,3мм титан 4шт бокс Профи Атака</t>
  </si>
  <si>
    <t>Сверло п/мет 12,4мм титан 4шт бокс Профи Атака</t>
  </si>
  <si>
    <t>Сверло п/мет 12,5мм титан 4шт бокс Профи Атака</t>
  </si>
  <si>
    <t>Сверло п/мет 12,8мм титан 4шт бокс Профи Атака</t>
  </si>
  <si>
    <t>Сверло п/мет 12,9мм титан 4шт бокс Профи Атака</t>
  </si>
  <si>
    <t>Сверло п/мет 13мм титан 4шт бокс Профи Атака</t>
  </si>
  <si>
    <t>Бур SDS+ 16*310 Профи Атака</t>
  </si>
  <si>
    <t>Бур SDS+ 16*260 Профи Атака</t>
  </si>
  <si>
    <t>Бур SDS+ 14*260 Профи Атака</t>
  </si>
  <si>
    <t>Бур SDS+ 14*210 Профи Атака</t>
  </si>
  <si>
    <t>Бур SDS+ 12*310 Профи Атака</t>
  </si>
  <si>
    <t>Бур SDS+ 12*260 Профи Атака</t>
  </si>
  <si>
    <t>Бур SDS+ 10*450 Профи Атака</t>
  </si>
  <si>
    <t>Бур SDS+ 10*350 Профи Атака</t>
  </si>
  <si>
    <t>Бур SDS+ 10*160 Профи Атака</t>
  </si>
  <si>
    <t>Бур SDS+ 8*310 Профи Атака</t>
  </si>
  <si>
    <t>Бур SDS+ 8*260 Профи Атака</t>
  </si>
  <si>
    <t>Бур SDS+ 8*160 Профи Атака</t>
  </si>
  <si>
    <t>Бур SDS+ 8*110 Профи Атака</t>
  </si>
  <si>
    <t>Бур SDS+ 7*160 Профи Атака</t>
  </si>
  <si>
    <t>Бур SDS+ 5*160 Профи Атака</t>
  </si>
  <si>
    <t>Бур SDS+ 6*160 кросс Профи Атака</t>
  </si>
  <si>
    <t>Бур SDS+ 10*210 кросс Профи Атака</t>
  </si>
  <si>
    <t>Бур SDS+ 10*260 кросс Профи Атака</t>
  </si>
  <si>
    <t>Бур SDS+ 12*210 кросс Профи Атака</t>
  </si>
  <si>
    <t>Патрон №24 1-10мм M12 БЗП станочный Профи Атака</t>
  </si>
  <si>
    <t>Бур SDS+ 6*160 Профи Атака</t>
  </si>
  <si>
    <t>Бур SDS+ 16*450 Профи Атака</t>
  </si>
  <si>
    <t>Бур SDS+ 16*210 Профи Атака</t>
  </si>
  <si>
    <t>Бур SDS+ 14*450 Профи Атака</t>
  </si>
  <si>
    <t>Бур SDS+ 14*310 Профи Атака</t>
  </si>
  <si>
    <t>Бур SDS+ 14*160 Профи Атака</t>
  </si>
  <si>
    <t>Бур SDS+ 12*450 Профи Атака</t>
  </si>
  <si>
    <t>Бур SDS+ 12*350 Профи Атака</t>
  </si>
  <si>
    <t>Бур SDS+ 12*210 Профи Атака</t>
  </si>
  <si>
    <t>Бур SDS+ 12*160 Профи Атака</t>
  </si>
  <si>
    <t>Бур SDS+ 10*600 Профи Атака</t>
  </si>
  <si>
    <t>Бур SDS+ 10*260 Профи Атака</t>
  </si>
  <si>
    <t>Бур SDS+ 10*210 Профи Атака</t>
  </si>
  <si>
    <t>Патрон №23 1-13мм 1/2" БЗП станочный Профи Атака</t>
  </si>
  <si>
    <t>Ключ для патрона 10мм Стандарт Атака</t>
  </si>
  <si>
    <t>Ключ для патрона 13мм Стандарт Атака</t>
  </si>
  <si>
    <t>Бур SDS+ 8*210 Профи Атака</t>
  </si>
  <si>
    <t>Бур SDS+ 6*210 Профи Атака</t>
  </si>
  <si>
    <t>Бур SDS+ 6*110 Профи Атака</t>
  </si>
  <si>
    <t>Бур SDS+ 8*160 кросс Профи Атака</t>
  </si>
  <si>
    <t>Патрон №21 1-13мм M12 БЗП станочный Профи Атака</t>
  </si>
  <si>
    <t>Ключ для патрона 16мм Стандарт Атака</t>
  </si>
  <si>
    <t>Бур SDS+ 30*1000 Профи Атака</t>
  </si>
  <si>
    <t>Бур SDS+ 28*600 Профи Атака</t>
  </si>
  <si>
    <t>Бур SDS+ 28*450 Профи Атака</t>
  </si>
  <si>
    <t>Бур SDS+ 28*310 Профи Атака</t>
  </si>
  <si>
    <t>Бур SDS+ 26*450 Профи Атака</t>
  </si>
  <si>
    <t>Бур SDS+ 26*310 Профи Атака</t>
  </si>
  <si>
    <t>Бур SDS+ 25*1000 Профи Атака</t>
  </si>
  <si>
    <t>Бур SDS+ 25*450 Профи Атака</t>
  </si>
  <si>
    <t>Бур SDS+ 25*310 Профи Атака</t>
  </si>
  <si>
    <t>Бур SDS+ 22*1000 Профи Атака</t>
  </si>
  <si>
    <t>Бур SDS+ 22*800 Профи Атака</t>
  </si>
  <si>
    <t>Бур SDS+ 22*260 Профи Атака</t>
  </si>
  <si>
    <t>Бур SDS+ 20*600 Профи Атака</t>
  </si>
  <si>
    <t>Бур SDS+ 20*450 Профи Атака</t>
  </si>
  <si>
    <t>Бур SDS+ 20*310 Профи Атака</t>
  </si>
  <si>
    <t>Бур SDS+ 18*600 Профи Атака</t>
  </si>
  <si>
    <t>Бур SDS+ 18*450 Профи Атака</t>
  </si>
  <si>
    <t>Бур SDS+ 16*800 Профи Атака</t>
  </si>
  <si>
    <t>Бур SDS+ 14*600 Профи Атака</t>
  </si>
  <si>
    <t>Бур SDS+ 12*1000 Профи Атака</t>
  </si>
  <si>
    <t>Бур SDS+ 30*600 Профи Атака</t>
  </si>
  <si>
    <t>Бур SDS+ 30*450 Профи Атака</t>
  </si>
  <si>
    <t>Бур SDS+ 26*1000 Профи Атака</t>
  </si>
  <si>
    <t>Бур SDS+ 26*600 Профи Атака</t>
  </si>
  <si>
    <t>Бур SDS+ 25*800 Профи Атака</t>
  </si>
  <si>
    <t>Бур SDS+ 25*600 Профи Атака</t>
  </si>
  <si>
    <t>Бур SDS+ 24*310 Профи Атака</t>
  </si>
  <si>
    <t>Бур SDS+ 22*600 Профи Атака</t>
  </si>
  <si>
    <t>Бур SDS+ 20*800 Профи Атака</t>
  </si>
  <si>
    <t>Бур SDS+ 20*260 Профи Атака</t>
  </si>
  <si>
    <t>Бур SDS+ 20*210 Профи Атака</t>
  </si>
  <si>
    <t>Бур SDS+ 18*310 Профи Атака</t>
  </si>
  <si>
    <t>Бур SDS+ 18*210 Профи Атака</t>
  </si>
  <si>
    <t>Бур SDS+ 14*260 кросс Профи Атака</t>
  </si>
  <si>
    <t>Бур SDS+ 16*260 кросс Профи Атака</t>
  </si>
  <si>
    <t>Бур SDS+ 16*600 Профи Атака</t>
  </si>
  <si>
    <t>Бур SDS+ 16*160 Профи Атака</t>
  </si>
  <si>
    <t>Бур SDS+ 14*1000 Профи Атака</t>
  </si>
  <si>
    <t>Бур SDS+ 8*450 Профи Атака</t>
  </si>
  <si>
    <t>Краскораспылитель аэрограф LK-04 GARAGE</t>
  </si>
  <si>
    <t>Переходник комбинированный с быстросъем "папа" на резьбу M1/4" с байонетной гайкой F1/4" GARAGE</t>
  </si>
  <si>
    <t>Бур SDS+ 6*310 Профи Атака</t>
  </si>
  <si>
    <t>Компрессор СБ4/Ф500.LT100/16-7,5</t>
  </si>
  <si>
    <t>Компрессор СБ4/Ф-270.LB50-5.5</t>
  </si>
  <si>
    <t>Пневмостеплер N-50</t>
  </si>
  <si>
    <t>ПневмоУШМ ST-7737G d125мм, 440Вт</t>
  </si>
  <si>
    <t>Пневмозубило ST-2004/H набор 5 шт 170мм</t>
  </si>
  <si>
    <t>Пневмостеплер упаковочный CS-35A</t>
  </si>
  <si>
    <t>Пневмозубило ST 2302/Н плоское для ST-2200A/H</t>
  </si>
  <si>
    <t>Пневмозубило ST 2301/H пика для ST-2200A/H</t>
  </si>
  <si>
    <t>ПневмоУШМ ST-7737 d125мм, 440Вт</t>
  </si>
  <si>
    <t>ПневмоУШМ ST-7747L d180мм, 1180Вт</t>
  </si>
  <si>
    <t>Пневмоножницы ST-P6620</t>
  </si>
  <si>
    <t>Пружина универсальная ST-2001 для пневмозубил 10,1мм</t>
  </si>
  <si>
    <t>Набор шарошек GS-10 (5шт-хвостовик 3мм, 5шт-хвостовик 6мм)</t>
  </si>
  <si>
    <t>Пневмогайковерт угловой ST-5553  (1/2"  69 Нм  110 л/мин)</t>
  </si>
  <si>
    <t>Пневмогайковерт угловой ST-5554  (1/2"  125 Нм  142 л/мин)</t>
  </si>
  <si>
    <t>Пневмогайковерт ST-55881  (1"  2439 Н·м  вал 1"  566 л/мин)</t>
  </si>
  <si>
    <t>Пневмогайковерт ST-55881-8  (1"  2439 Н·м  вал 8"  566 л/мин)</t>
  </si>
  <si>
    <t>Пневмогайковерт ST-55885Р  (1"  2170 Н·м  вал 1"  566 л/мин)</t>
  </si>
  <si>
    <t>Пневмогайковерт угловой ST-5510K  (1/4") с набором 10 сквозных головок</t>
  </si>
  <si>
    <t>Пневмошуруповерт ударный ST-4462</t>
  </si>
  <si>
    <t>Пневмошуруповерт ударный ST-4463</t>
  </si>
  <si>
    <t>Пневмогайковёрт ST-C541 1/2'', 542Нм</t>
  </si>
  <si>
    <t>ПневмоУШМ ST-7890L d230мм, 1840Вт</t>
  </si>
  <si>
    <t>ПневмоУШМ ST-7845L d125мм, 740Вт</t>
  </si>
  <si>
    <t>Пневмогайковёрт ST-M3007 1/2'', 542Нм</t>
  </si>
  <si>
    <t>Пневмогайковёрт ST-M1001 1/2'', 378Нм</t>
  </si>
  <si>
    <t>Пневмогайковёрт ST-5567K 3/4'', 1016Нм с набором головок</t>
  </si>
  <si>
    <t>Пневмогайковёрт ST-M1001K 1/2'', 378Нм с набором головок</t>
  </si>
  <si>
    <t>Пневмогайковёрт ST-C554 1/2'', 1355Нм</t>
  </si>
  <si>
    <t>Фильтр влагоотделитель SA-2202 (Sumake) 1/4</t>
  </si>
  <si>
    <t>Шланг ПВХ в бухте Raufilam-E 6х12мм 50м</t>
  </si>
  <si>
    <t>Шланг ПВХ в бухте Raufilam-E 8х14мм 50м</t>
  </si>
  <si>
    <t>Шланг ПВХ в бухте Raufilam-E 10х16мм 50м</t>
  </si>
  <si>
    <t>Гвоздь T-38 для F16/50;F16/64 38х1.4х1.6MM , 2500 шт/уп</t>
  </si>
  <si>
    <t>Гвоздь T-44 для F16/50;F16/64 44х1.4х1.6MM , 2500 шт/уп</t>
  </si>
  <si>
    <t>Шпилька Р0,6-10 10мм для Р0,6/15-30  10000шт. 0,64х0,64х10</t>
  </si>
  <si>
    <t>Шланг спиральный полиуретановый SPR(Рапид) 8х12мм 4м</t>
  </si>
  <si>
    <t>Краскораспылитель(мини) PRO PAINT 75мл 0.7мм Рапид</t>
  </si>
  <si>
    <t>Краскораспылитель(мини) PRO PAINT 75мл 1.0мм Рапид</t>
  </si>
  <si>
    <t>Гвоздь T-50 для F16/50;F16/64 50х1.4х1.6MM , 2500 шт/уп</t>
  </si>
  <si>
    <t>Гвоздь T-57 для F16/64 57х1.4х1.6MM , 2500 шт/уп</t>
  </si>
  <si>
    <t>Гвоздь T-64N для F16/64 64x1.4x1.6MM , 2500 шт/уп</t>
  </si>
  <si>
    <t>Гвоздь T-20 для F16/50;F16/64 20х1.4х1.6MM , 2500 шт/уп</t>
  </si>
  <si>
    <t>Шланг спиральный полиамидный SRB(Байонет) 8х10мм 10м</t>
  </si>
  <si>
    <t>Шланг спиральный полиамидный SRB(Байонет) 6х8мм 15м</t>
  </si>
  <si>
    <t>Шланг спиральный полиамидный SRB(Байонет) 6х8мм 20м</t>
  </si>
  <si>
    <t>Шланг спиральный полиуретановый SPR(Рапид) 8х12мм 12м</t>
  </si>
  <si>
    <t>Регулятор давления с манометром R-180 1/4"</t>
  </si>
  <si>
    <t>Фильтр_Регулятор давления с манометром+Лубрикатор FRL-180 1/4</t>
  </si>
  <si>
    <t>Фильтр_Регулятор давления с манометром+Лубрикатор FRL-200 3/8</t>
  </si>
  <si>
    <t>Шланг спиральный полиамидный SRU(Рапид) 6х8мм 20м</t>
  </si>
  <si>
    <t>Регулятор давления с манометром R-200 1/2"</t>
  </si>
  <si>
    <t>Фильтр+Регулятор давления с манометром+Лубрикатор G-FRL-180 1/4</t>
  </si>
  <si>
    <t>Фильтр+Регулятор давления с манометром+Лубрикатор G-FRL-200 1/2</t>
  </si>
  <si>
    <t>Фильтр+Регулятор давления с манометром+Лубрикатор G-FRL-200 3/8</t>
  </si>
  <si>
    <t>Регулятор давления с маном. и фильтр. RPF-188 1/2M + 2х_крана с байонет. гайкой</t>
  </si>
  <si>
    <t>Шланг спиральный полиуретановый SPR(Рапид) 5х8мм 4м</t>
  </si>
  <si>
    <t>Шланг спиральный полиуретановый SPR(Рапид) 6,5х10мм 8м</t>
  </si>
  <si>
    <t>Шланг спиральный полиуретановый SPR(Рапид) 6,5х10мм 12м</t>
  </si>
  <si>
    <t>Регулятор давления с манометром RP-182R 1/4F с Рапид_F_UNI</t>
  </si>
  <si>
    <t>Регулятор давления с маном. и фильтр. RPF-187R 3/8M + 2х_Рапид_F</t>
  </si>
  <si>
    <t>Регулятор давления со шкалой RP-172/L 1/4F +кран с байонет. гайкой</t>
  </si>
  <si>
    <t>Краскораспылитель(аэрограф) MINI PAINT 50</t>
  </si>
  <si>
    <t>Шланг спиральный полиамидный SRU(Рапид) 6х8мм 30м</t>
  </si>
  <si>
    <t>Шланг спиральный полиамидный SRU(Рапид) 8х10мм 30м</t>
  </si>
  <si>
    <t>Переходник - блок BL6084/5 2x3/8" 2x1/4"</t>
  </si>
  <si>
    <t>Пистолет для подкачки шин 60D (не калибров.) Рапид.</t>
  </si>
  <si>
    <t>Шланг спиральный полиамидный SRB(Байонет) 6х8мм 5м</t>
  </si>
  <si>
    <t>Шланг спиральный полиамидный SRB(Байонет) 8х10мм 5м</t>
  </si>
  <si>
    <t>Шланг спиральный полиамидный SRB(Байонет) 6х8мм 10м</t>
  </si>
  <si>
    <t>Шланг спиральный полиамидный SRB(Байонет) 8х10мм 20м</t>
  </si>
  <si>
    <t>Фильтр_Регулятор давления с манометром+Лубрикатор FRL-200 1/2</t>
  </si>
  <si>
    <t>Шланг спиральный полиамидный SRU(Рапид) 8х10мм 10м</t>
  </si>
  <si>
    <t>Шланг спиральный полиамидный SRU(Рапид) 8х10мм 20м</t>
  </si>
  <si>
    <t>Фильтр_Регулятор давления с манометром FR-180 1/4</t>
  </si>
  <si>
    <t>Фильтр_Регулятор давления с манометром FR-200 3/8</t>
  </si>
  <si>
    <t>Шланг спиральный полиамидный SRU(Рапид) 6х8мм 10м</t>
  </si>
  <si>
    <t>Шланг спиральный полиамидный SRU(Рапид) 6х8мм 15м</t>
  </si>
  <si>
    <t>Шланг спиральный полиамидный SRU(Рапид) 6х8мм 5м</t>
  </si>
  <si>
    <t>Пневмозабивной пистолет F18/50 Гвоздь 20-50мм (1х1,25)</t>
  </si>
  <si>
    <t>Пневмозабивной пистолет P0.6/30 Шпилька 12-30мм (0,64х0,64)</t>
  </si>
  <si>
    <t>Пневмошлифмашина ST-7733MK с набором шарошек</t>
  </si>
  <si>
    <t>Пневмошуруповерт ST-4481 5-16Нм, 800об/мин</t>
  </si>
  <si>
    <t>Пневмомолоток ST-2200A/H (хвост. 6-гран 11,8мм, 9,51Дж, 3000уд/мин)</t>
  </si>
  <si>
    <t>Пневмоорбит.шл.маш. ST-7101 d150мм, 10000об/мин</t>
  </si>
  <si>
    <t>Пневмоорбит.шл.маш. ST-7723 d150мм, 10000об/мин</t>
  </si>
  <si>
    <t>Пневматическая полировальная машина ST-7770 d180мм, 2000об/мин</t>
  </si>
  <si>
    <t>Пневмоскалер(Щетка пневматическая) ST-2555 (иголки: d3мм,L180мм,19шт) 8Дж</t>
  </si>
  <si>
    <t>Пневмоплоск.шл.маш. ST-7718 с прищепкой 90х197мм, 8000об/мин</t>
  </si>
  <si>
    <t>Пневмозабивной пистолет F18/30 Гвоздь 10-30мм (1х1,25)</t>
  </si>
  <si>
    <t>Пневмошуруповерт ударный ST-4468К 35Нм с набором бит в кейсе</t>
  </si>
  <si>
    <t>Пневмозубило ST-2003/H набор 4 шт 130мм</t>
  </si>
  <si>
    <t>Красконагнетательный бак AT-10М</t>
  </si>
  <si>
    <t>Красконагнетательный бак AT-20М</t>
  </si>
  <si>
    <t>Пневмошуруповерт ударный ST-4460A 35Нм 10000об/мин</t>
  </si>
  <si>
    <t>Гвоздь F-45 для F18/50 5000шт. 1х1.25х45мм</t>
  </si>
  <si>
    <t>Регулятор давления с манометром R-200 3/8"</t>
  </si>
  <si>
    <t>Фильтр_Регулятор давления с манометром FR-200 1/2</t>
  </si>
  <si>
    <t>Регулятор давления с манометром RP-182 1/4F +кран с байонет. гайкой</t>
  </si>
  <si>
    <t>Регулятор давления с маном. и фильтр. RPF-187 3/8M + 2х_крана с байонет. гайкой</t>
  </si>
  <si>
    <t>Регулятор давления RP-192 2x1/4F</t>
  </si>
  <si>
    <t>Шланг спиральный полиамидный SRU(Рапид) 8х10мм 5м</t>
  </si>
  <si>
    <t>Шланг спиральный полиамидный SRU(Рапид) 8х10мм 15м</t>
  </si>
  <si>
    <t>Шланг спиральный полиуретановый SPR(Рапид) 5х8мм 12м</t>
  </si>
  <si>
    <t>Шланг спиральный полиуретановый SPR(Рапид) 6,5х10мм 4м</t>
  </si>
  <si>
    <t>Регулятор давления с маном. и фильтр. RPF-188R 1/2M + 2х_Рапид_F</t>
  </si>
  <si>
    <t>Гвоздь F-50 для F18/50 5000шт. 1х1.25х50мм</t>
  </si>
  <si>
    <t>Пневмодрель 10мм ST-P4431C реверс 10</t>
  </si>
  <si>
    <t>Шпилька Р0,6-18 18мм для Р0,6/20-30  10000шт. 0,64х0,64х18</t>
  </si>
  <si>
    <t>Шпилька Р0,6-20 20мм для Р0,6/20-30  10000шт. 0,64х0,64х20</t>
  </si>
  <si>
    <t>Шпилька Р0,6-25 25мм для Р0,6/25-30  10000шт. 0,64х0,64х25</t>
  </si>
  <si>
    <t>Скоба 80-10 для 80/16 и 80/25  5000шт. 10мм 12,9х0,65х0,95</t>
  </si>
  <si>
    <t>Скоба 80-12 для 80/16 и 80/25  5000шт. 12мм 12,9х0,65х0,95</t>
  </si>
  <si>
    <t>Скоба 80-14 для 80/16 и 80/25  5000шт. 14мм 12,9х0,65х0,95</t>
  </si>
  <si>
    <t>Скоба 80-16 для 80/16 и 80/25  5000шт. 16мм 12,9х0,65х0,95</t>
  </si>
  <si>
    <t>Гвоздь F-25 для F18/30 и F18/50 5000шт.1х1,25х25мм</t>
  </si>
  <si>
    <t>Гвоздь F-30 для F18/30 и F18/50 5000шт.1х1,25х30мм</t>
  </si>
  <si>
    <t>Скоба 80-22 для 80/25  5000шт. 22мм 12,9х0,65х0,95</t>
  </si>
  <si>
    <t>Пневмодрель 10мм ST-4431C реверс 10</t>
  </si>
  <si>
    <t>Пневмоорбит.шл.маш. ST-7107C (d150мм, 10000об/мин) с мешком для пыли</t>
  </si>
  <si>
    <t>Пневмогидравлический заклепочник ST-6615 (2,4-4,8мм 720Кгс)</t>
  </si>
  <si>
    <t>Пистолет для подкачки шин 60D (не калибров.) Рапид. В коробке</t>
  </si>
  <si>
    <t>Пистолет для подкачки шин 60G d63 0-12 бар, 0,5м Рапид, Калиброван по CEE, Блистер</t>
  </si>
  <si>
    <t>Краскораспылитель(мини) PRO PAINT 75мл 0.5мм Рапид</t>
  </si>
  <si>
    <t>Пневмолубрикатор SA-3330 3/8 Латунь</t>
  </si>
  <si>
    <t>Пневмоплоск.шл.маш. ST-7717 с прищепкой 100х110мм, 20000об/мин</t>
  </si>
  <si>
    <t>Пневмозабивной пистолет P18/30 Шпилька 10-30мм (1х1,25)</t>
  </si>
  <si>
    <t>Пневмогайковерт ST-55444 (1/2", 813 Нм)</t>
  </si>
  <si>
    <t>Пневмогидравлический заклепочник ST-6671 (2,4-4,8мм 1000Кгс)</t>
  </si>
  <si>
    <t>Пневмозабивной пистолет P0.6/22 Шпилька 12-22мм (0,64х0,64)</t>
  </si>
  <si>
    <t>Пневмогайковерт ST-5579 (3/4") Тип Pin Clutch</t>
  </si>
  <si>
    <t>Пневмозабивной пистолет барабанного типа R-90PA Гвоздь 50-90мм</t>
  </si>
  <si>
    <t>Шланг спиральный полиамидный SRB(Байонет) 6х8мм 30м</t>
  </si>
  <si>
    <t>Шланг спиральный полиамидный SRB(Байонет) 8х10мм 30м</t>
  </si>
  <si>
    <t>Пневмозабивной пистолет барабанного типа R-55PA Гвоздь 25-57мм</t>
  </si>
  <si>
    <t>Пневмостеплер для картона и георешётки 777/16 BJ</t>
  </si>
  <si>
    <t>Пневмогайковёрт ST-5544SH (1/2'', 624Нм)</t>
  </si>
  <si>
    <t>Пневмозабивной пистолет P0.6/50 Шпилька 15-50мм (0,64х0,64)</t>
  </si>
  <si>
    <t>Пневмодрель 13мм с ручкой ST-C112C реверс, 800об/мин, патрон 13мм, 330Вт</t>
  </si>
  <si>
    <t>Пневмодрель 13мм с ручкой ST-P4441AC</t>
  </si>
  <si>
    <t>Пневмомолоток ST-2237QC/H</t>
  </si>
  <si>
    <t>Пневмозабивной пистолет T-64LM Гвоздь18-64мм (2,2х2,2)/(2,5х2,5)</t>
  </si>
  <si>
    <t>Пневмозабивной пистолет F1.8/50 Гвоздь 15-50мм (1,8х1,8)</t>
  </si>
  <si>
    <t>Пистолет для подкачки шин 60DD Байонет. Калиброванный цифровой манометр 0,2-12 бар</t>
  </si>
  <si>
    <t>Пистолет для измерения давления 60FD 0-10 бар, цифровой, фотоэлемент.</t>
  </si>
  <si>
    <t>Пистолет для подкачки шин 60D (не калибров.) Байонет.</t>
  </si>
  <si>
    <t>Пистолет для подкачки шин NYCA GT 0-10 бар, Рапид, Калиброван по СЕЕ</t>
  </si>
  <si>
    <t>Пневмогайковерт ST-5561K 3/4", 948 Нм с набором головок</t>
  </si>
  <si>
    <t>Пневмогайковерт ST-6660  3/4"  1491Нм</t>
  </si>
  <si>
    <t>Пневмодрель 10мм ST-4431, реверс, 1800об/мин, патрон 10мм, 480Вт</t>
  </si>
  <si>
    <t>Пневмомолоток ST-2210/H + 4 зубила 130мм</t>
  </si>
  <si>
    <t>Пневмомолоток ST-2310/H + 4зубила 130мм</t>
  </si>
  <si>
    <t>Пневматическая полировальная машина ST-7774 d180мм, 2500об/мин</t>
  </si>
  <si>
    <t>Пневмогайковерт ST-5540K  (1/2", 311Нм ) с набором головок в пластиковом кейсе</t>
  </si>
  <si>
    <t>Пневмомолоток ST-2202/H (хвост. 6-гран. 14,7мм 27,3Дж 2150уд/мин)</t>
  </si>
  <si>
    <t>Красконагнетательный бак AT-40М</t>
  </si>
  <si>
    <t>Пневмошуруповерт ударный ST-4468 35Нм</t>
  </si>
  <si>
    <t>Пневмозабивной пистолет P0.6/15 Шпилька 5-15мм (0,64х0,64)</t>
  </si>
  <si>
    <t>Пневмоорбит.шл.маш. ST-7715P d150мм, 10000об/мин</t>
  </si>
  <si>
    <t>Пневмошуруповерт ST-4480 5-13Нм, 1800об\мин</t>
  </si>
  <si>
    <t>Пневмолубрикатор SA-3340 1/4 Латунь</t>
  </si>
  <si>
    <t>Пневмолубрикатор SA-3340A 1/4 Алюминий</t>
  </si>
  <si>
    <t>Шпилька Р0,6-12 12мм для Р0,6/15-30  10000шт. 0,64х0,64х12</t>
  </si>
  <si>
    <t>Шпилька Р0,6-15 15мм для Р0,6/15-30  10000шт. 0,64х0,64х15</t>
  </si>
  <si>
    <t>Шпилька Р0,6-22 22мм для Р0,6/22-30  10000шт. 0,64х0,64х22</t>
  </si>
  <si>
    <t>Шпилька Р0,6-30 30мм для Р0,6/30 10000шт. 0,64х0,64х30</t>
  </si>
  <si>
    <t>Скоба 80-19 для 80/25  5000шт. 19мм 12,9х0,65х0,95</t>
  </si>
  <si>
    <t>Гвоздь F-20 для F18/30 и F18/50 5000шт.1х1,25х20мм</t>
  </si>
  <si>
    <t>Гвоздь F-35 для F18/50 5000шт.1х1,25х35мм</t>
  </si>
  <si>
    <t>Гвоздь F-40 для F18/50 5000шт.1х1,25х40мм</t>
  </si>
  <si>
    <t>Пневмоорбит.шл.маш. ST-7746 d150мм, 10000об/мин</t>
  </si>
  <si>
    <t>Пневмогидравлический заклепочник ST-6616 (2,4-4,8мм 900Кгс)</t>
  </si>
  <si>
    <t>Пневмошуруповерт ST-4450A (0,5-3Нм, 1700об/мин)</t>
  </si>
  <si>
    <t>Пневмонож ST-6614К с набором лезвий в пластиковом кейсе</t>
  </si>
  <si>
    <t>Красконагнетательный бак АТ-10A</t>
  </si>
  <si>
    <t>Красконагнетательный бак АТ-20A</t>
  </si>
  <si>
    <t>Пневмогайковерт ST-5561  (3/4", 948Нм)</t>
  </si>
  <si>
    <t>Пневмогидравлический заклепочник вакуумного типа ST-6677 (3,2-6,4мм) 1700Кгс</t>
  </si>
  <si>
    <t>Пневмошлифмашина ST-7733LM (Цанга 6мм, 25000об/мин) удлинённая версия</t>
  </si>
  <si>
    <t>Пневмогайковерт ST-5577 (3/4") Тип Pin Clutch</t>
  </si>
  <si>
    <t>Пневмогайковерт ST-5578 (3/4") Twin Hammer</t>
  </si>
  <si>
    <t>Пневмогайковерт ST-5596 (1") Twin Hammer</t>
  </si>
  <si>
    <t>Пневмогидравлический заклепочник ST-66159 (2,4-4,8мм 880Кгс)</t>
  </si>
  <si>
    <t>Пневмодрель 10мм ST-M3031</t>
  </si>
  <si>
    <t>Скоба 80-25 для 80/25  2500шт. 25мм 12,9х0,65х0,95</t>
  </si>
  <si>
    <t>Пневмозабивной пистолет барабанного типа R-65PA Гвоздь 32-65мм</t>
  </si>
  <si>
    <t>Пневмозабивной пистолет P0.6/30C Гвоздь/Шпилька 12-30мм (0,64х0,64)</t>
  </si>
  <si>
    <t>Пневмозабивной пистолет P0.6/50C Гвоздь/Шпилька 15-50мм (0,64х0,64)</t>
  </si>
  <si>
    <t>Пневмошуруповёрт ST-4488 5,1-16,4Нм, 1800об/мин с внешней регулировкой</t>
  </si>
  <si>
    <t>Пневмодрель 13мм с ручкой ST-4243C</t>
  </si>
  <si>
    <t>Пневмошлифмашина ST-7732BMK с набором шарошек. Эко</t>
  </si>
  <si>
    <t>Пневмозабивной пистолет барабанного типа R-45 Гвоздь кровельный 19-45мм</t>
  </si>
  <si>
    <t>Пневмозабивной пистолет F18/50C Гвоздь 15-50мм/Скоба_5,8 19-40мм (1х1,25)</t>
  </si>
  <si>
    <t>Пневмозабивной пистолет F16/64 Гвоздь 20-64мм (1,4х1,6)</t>
  </si>
  <si>
    <t>Пневмомолоток ST-M3009/H + 4 зубила 130мм</t>
  </si>
  <si>
    <t>Пневмомолоток ST-M3009K/H + 5 зубил 170мм в пластиковом кейсе</t>
  </si>
  <si>
    <t>Шпилька Р0,6-21 21мм для Р0,6/22-30  10000шт. 0,64х0,64х21</t>
  </si>
  <si>
    <t>Манометр M006(780) 1/8 0-16бар, d50, Крепление по центру. Не калиброванный</t>
  </si>
  <si>
    <t>Манометр M004(790) 1/4 0-12бар, d40, Крепление по центру. Не калиброванный</t>
  </si>
  <si>
    <t>Манометр M009(D-80 Post) 1/4 0-12бар, d80, Крепление по центру. Не калиброванный</t>
  </si>
  <si>
    <t>Манометр M001(740) 1/4 0-12бар, d63, Крепление снизу. Не калиброванный.</t>
  </si>
  <si>
    <t>Манометр M004(790) 1/8 0-12бар, d40, Крепление по центру. Не калиброванный</t>
  </si>
  <si>
    <t>Манометр M006(780) 1/4 0-16бар, d50, Крепление по центру. Не калиброванный</t>
  </si>
  <si>
    <t>Манометр M007(760) 1/4 0-12бар, d63, Крепление по центру. Не калиброванный</t>
  </si>
  <si>
    <t>Шпилька P18-20 для P18/30 1x1,25 5000шт</t>
  </si>
  <si>
    <t>Шпилька P18-25 для P18/30 1x1,25 5000шт</t>
  </si>
  <si>
    <t>Шпилька P18-30 для P18/30 1x1,25 5000шт</t>
  </si>
  <si>
    <t>Гвоздь P0.6-25-H для P0.6/30C,P0.6/50C  0,64x0,64 9600шт/уп</t>
  </si>
  <si>
    <t>Гвоздь P0.6-30-H для P0.6/30C,P0.6/50C  0,64x0,64 9600шт/уп</t>
  </si>
  <si>
    <t>Шпилька P0.6-35 для P0.6/50,P0.6/50C  0,64x0,64 10000шт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</si>
  <si>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613810
Абразив - электрокорунд
Размер 75*457
Количество в упаковке - 3 шт
Зернистость Р60 (грубая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</si>
  <si>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677350
Абразив - электрокорунд
Размер 75*457
Количество в упаковке - 3 шт
Зернистость Р40 (грубая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</si>
  <si>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677410
Абразив - электрокорунд
Размер 75*457
Количество в упаковке - 3 шт
Зернистость Р80 (грубая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</si>
  <si>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677430
Абразив - электрокорунд
Размер 75*457
Количество в упаковке - 3 шт
Зернистость Р100 (финишная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</si>
  <si>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677470
Абразив - электрокорунд
Размер 75*533
Количество в упаковке - 3 шт
Зернистость Р40 (грубая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</si>
  <si>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677490
Абразив - электрокорунд
Размер 75*533
Количество в упаковке - 3 шт
Зернистость Р60 (грубая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</si>
  <si>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677540
Абразив - электрокорунд
Размер 75*533
Количество в упаковке - 3 шт
Зернистость Р80 (грубая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</si>
  <si>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677560
Абразив - электрокорунд
Размер 75*533
Количество в упаковке - 3 шт
Зернистость Р100 (финишная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</si>
  <si>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678550
Абразив - электрокорунд
Размер 100*610
Количество в упаковке - 3 шт
Зернистость Р40 (грубая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</si>
  <si>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678570
Абразив - электрокорунд
Размер 100*610
Количество в упаковке - 3 шт
Зернистость Р60 (грубая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</si>
  <si>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678590
Абразив - электрокорунд
Размер 100*610
Количество в упаковке - 3 шт
Зернистость Р80 (грубая обработка)</t>
  </si>
  <si>
    <t>Шлифовальные ленты - самый популярный шлифовальный материал, который применяется для обработки древесины, металла, стен, поверхностей  других материалов. 
Ленты "Атака" включают в себя ассортимент наиболее часто применяемых типоразмеров и параметров зернистости с абразивом из оксида аллюминия, отличающиеся повышенными абразивными и ресурсными характеристиками. 
Лента шлифовальная Атака на тканевой основе. Код 678610
Абразив - электрокорунд
Размер 100*610
Количество в упаковке - 3 шт
Зернистость Р100 (финишная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</si>
  <si>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680750. 
Диаметр D=125мм
Абразив - оксид алюминия (коричневый)
Зернистость Р=40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</si>
  <si>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680780. 
Диаметр D=125мм
Абразив - оксид алюминия (коричневый)
Зернистость Р=60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</si>
  <si>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680790. 
Диаметр D=125мм
Абразив - оксид алюминия (коричневый)
Зернистость Р=80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</si>
  <si>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680800. 
Диаметр D=125мм
Абразив - оксид алюминия (коричневый)
Зернистость Р=100 (финишная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</si>
  <si>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680840. 
Диаметр D=185мм
Абразив - оксид алюминия (коричневый)
Зернистость Р=40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</si>
  <si>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680870. 
Диаметр D=180мм
Абразив - оксид алюминия (коричневый)
Зернистость Р=60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</si>
  <si>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680880. 
Диаметр D=180мм
Абразив - оксид алюминия (коричневый)
Зернистость Р=80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</si>
  <si>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680890. 
Диаметр D=180мм
Абразив - оксид алюминия (коричневый)
Зернистость Р=100 (финишная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</si>
  <si>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993420. 
Диаметр D=125мм
Абразив - цирконий (синий)
Зернистость Р=100 (финишная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</si>
  <si>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993450. 
Диаметр D=125мм
Абразив - цирконий (синий)
Зернистость Р=40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</si>
  <si>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993480. 
Диаметр D=125мм
Абразив - цирконий (синий)
Зернистость Р=60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</si>
  <si>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993490. 
Диаметр D=125мм
Абразив - цирконий (синий)
Зернистость Р=80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</si>
  <si>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993500. 
Диаметр D=180мм
Абразив - цирконий (синий)
Зернистость Р=100 (финишная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</si>
  <si>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993530. 
Диаметр D=180мм
Абразив - цирконий (синий)
Зернистость Р=40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</si>
  <si>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993560. 
Диаметр D=180мм
Абразив - цирконий (синий)
Зернистость Р=60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</si>
  <si>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993570. 
Диаметр D=180мм
Абразив - цирконий (синий)
Зернистость Р=80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</si>
  <si>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1109090. 
Диаметр D=150мм
Абразив - оксид алюминия (коричневый)
Зернистость Р=40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</si>
  <si>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1109110. 
Диаметр D=150мм
Абразив - оксид алюминия (коричневый)
Зернистость Р=60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</si>
  <si>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1109120. 
Диаметр D=150мм
Абразив - оксид алюминия (коричневый)
Зернистость Р=80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</si>
  <si>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1109130. 
Диаметр D=150мм
Абразив - оксид алюминия (коричневый)
Зернистость Р=100 (финишная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</si>
  <si>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1109160. 
Диаметр D=150мм
Абразив - цирконий (синий)
Зернистость Р=40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</si>
  <si>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1109190. 
Диаметр D=150мм
Абразив - цирконий (синий)
Зернистость Р=60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</si>
  <si>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1109200. 
Диаметр D=150мм
Абразив - цирконий (синий)
Зернистость Р=80 (грубая обработка)</t>
  </si>
  <si>
    <t>Шлифовальные круги КЛТ (круги лепестковые торцовые), используемые в качестве насадок для угловых шлифмашин, могут применяться для любых типов шлифовочных работ на любых поверхностях. В ассортименте КЛТ "Атака" представлены шлифовальные круги самых разнообразных типоразмеров и степени зернистости. В качестве абразива применяется оксид аллюминия (коричневые круги), либо цирконий (синие круги), отличающийся высокой твердостью, а соответственно, повышенными абразивными и ресурсными характеристиками.
Круг шлифовальный лепестковый торцевой для УШМ Код 1109210. 
Диаметр D=150мм
Абразив - цирконий (синий)
Зернистость Р=100 (финишная обработка)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</si>
  <si>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1458860
Применение: металл
Размер (D * h * d): 115*1.2*22мм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</si>
  <si>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1458880
Применение: металл
Размер (D * h * d): 115*1.6*22мм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</si>
  <si>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1458890
Применение: металл
Размер (D * h * d): 115*2.5*22мм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</si>
  <si>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1458910
Применение: металл
Размер (D * h * d): 125*1.2*22мм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</si>
  <si>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1458920
Применение: металл
Размер (D * h * d): 125*2*22мм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</si>
  <si>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1458930
Применение: металл
Размер (D * h * d): 125*2.5*22мм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</si>
  <si>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1458940
Применение: металл
Размер (D * h * d): 150*2.5*22мм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</si>
  <si>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1458950
Применение: металл
Размер (D * h * d): 180*2.5*22мм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</si>
  <si>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1458980
Применение: металл
Размер (D * h * d): 230*2*22мм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</si>
  <si>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1458990
Применение: металл
Размер (D * h * d): 230*2.5*22мм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</si>
  <si>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1459000
Применение: металл
Размер (D * h * d): 350*3.5*25.4мм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</si>
  <si>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1459010
Применение: металл
Размер (D * h * d): 125*1.6*22мм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</si>
  <si>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1459020
Применение: металл
Размер (D * h * d): 300*3.5*32мм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</si>
  <si>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1459030
Применение: металл
Размер (D * h * d): 400*4*32мм
Абразив - карбид кремния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</si>
  <si>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2901370
Применение: металл
Размер (D * h * d): 150*2*22мм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</si>
  <si>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2901460
Применение: металл
Размер (D * h * d): 350*3*25.4мм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</si>
  <si>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Атака, код 2901470
Применение: металл
Размер (D * h * d): 350*4*25.4мм
Абразивный материал - оксид алюминия
Упрочняющий элемент - армированная сетка</t>
  </si>
  <si>
    <t>Отрезные круги являются одним из самых популярных и незаменимых расходных инструментах на строительных площадках и при ремонте. Круги "Атака" отличаются большим ресурсом работы, точностью реза и широким диапазоном применимости.
Круг отрезной Атака Профи+, код 8094160
Применение: металл
Размер (D * h * d): 180*2,5*22,2мм
Абразивный материал - оксид алюминия
Упрочняющий элемент - армированная сетка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</si>
  <si>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6*160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</si>
  <si>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16*450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</si>
  <si>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16*310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</si>
  <si>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16*260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</si>
  <si>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16*210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</si>
  <si>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14*450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</si>
  <si>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14*310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</si>
  <si>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14*260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</si>
  <si>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14*210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</si>
  <si>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14*160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</si>
  <si>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12*450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</si>
  <si>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12*350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</si>
  <si>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12*310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</si>
  <si>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12*260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</si>
  <si>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12*210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</si>
  <si>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12*160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</si>
  <si>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</si>
  <si>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</si>
  <si>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10*350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</si>
  <si>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</si>
  <si>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10*260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</si>
  <si>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10*210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</si>
  <si>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10*160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</si>
  <si>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8*310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</si>
  <si>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8*260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</si>
  <si>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6*260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</si>
  <si>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8*210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</si>
  <si>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8*160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</si>
  <si>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8*110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</si>
  <si>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7*160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</si>
  <si>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6*210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</si>
  <si>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6*110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</si>
  <si>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5*160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</si>
  <si>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5*110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</si>
  <si>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6*160 кросс профи Атака.
Крестовой наконечник.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</si>
  <si>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8*160 кросс профи Атака.
Крестовой наконечник.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</si>
  <si>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8*260 кросс профи Атака.
Крестовой наконечник.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</si>
  <si>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10*210 кросс профи Атака.
Крестовой наконечник.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</si>
  <si>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10*260 кросс профи Атака.
Крестовой наконечник.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</si>
  <si>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12*210 кросс профи Атака.
Крестовой наконечник.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</si>
  <si>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32*450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</si>
  <si>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30*1000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</si>
  <si>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30*600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</si>
  <si>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30*450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</si>
  <si>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28*600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</si>
  <si>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28*450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</si>
  <si>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28*310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</si>
  <si>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26*1000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</si>
  <si>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26*600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</si>
  <si>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26*450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</si>
  <si>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26*310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</si>
  <si>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25*1000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</si>
  <si>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25*800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</si>
  <si>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25*600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</si>
  <si>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25*450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</si>
  <si>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25*310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</si>
  <si>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24*600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</si>
  <si>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24*450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</si>
  <si>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24*310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</si>
  <si>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22*1000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</si>
  <si>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22*800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</si>
  <si>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22*600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</si>
  <si>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22*450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</si>
  <si>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22*310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</si>
  <si>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22*260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</si>
  <si>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20*1000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</si>
  <si>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20*800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</si>
  <si>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20*600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</si>
  <si>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20*450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</si>
  <si>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20*310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</si>
  <si>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20*260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</si>
  <si>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20*210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</si>
  <si>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18*1000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</si>
  <si>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18*600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</si>
  <si>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18*450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</si>
  <si>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18*310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</si>
  <si>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18*210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</si>
  <si>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16*1000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</si>
  <si>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16*800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</si>
  <si>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16*600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</si>
  <si>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16*160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</si>
  <si>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14*1000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</si>
  <si>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14*600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</si>
  <si>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12*1000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</si>
  <si>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12*600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</si>
  <si>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10*110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</si>
  <si>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8*450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</si>
  <si>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14*260 кросс профи Атака.
Крестовой наконечник.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</si>
  <si>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16*260 кросс профи Атака.
Крестовой наконечник.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</si>
  <si>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6*310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</si>
  <si>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5*310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</si>
  <si>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7*110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</si>
  <si>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5*210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</si>
  <si>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4*160 профи Атака.
Хвостовик – SDS plus
Инструментальная сталь, наконечник из твердого сплава с алмазной шлифовкой.</t>
  </si>
  <si>
    <t>Буры перфораторные Атака являются идеальным выбором для работ по бетону,  кирпичной кладке и строительному камню. Их отличает повышенный ресурс работы, температурная устойчивость при работе широкая ассортиментная линейка.
Бур  4*110 профи Атака.
Хвостовик – SDS plus
Инструментальная сталь, наконечник из твердого сплава с алмазной шлифовкой.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</si>
  <si>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130*12T*16 профи Атака
Материал:  Газобетон, строительная древесина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</si>
  <si>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140*12T*20 профи Атака
Материал:  Газобетон, строительная древесина 
Кромка: б/рез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</si>
  <si>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150*12T*16 профи Атака
Материал:  Газобетон, строительная древесина 
Кромка: б/рез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</si>
  <si>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150*12T*20 профи Атака
Материал:  Газобетон, строительная древесина 
Кромка: б/рез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 в материале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</si>
  <si>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160*12T*16 профи Атака
Материал:  Газобетон, строительная древесина 
Кромка: б/рез  
Применяется с ручными циркулярными и торцовочными пилами. 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</si>
  <si>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160*12T*20 профи Атака
Материал:  Газобетон, строительная древесина 
Кромка: б/рез 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</si>
  <si>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180*12T*20 профи Атака
Материал:  Газобетон, строительная древесина 
Кромка: б/рез 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</si>
  <si>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190*12T*16 профи Атака
Материал:  Газобетон, строительная древесина 
Кромка: б/рез 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</si>
  <si>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190*12T*20 профи Атака
Материал:  Газобетон, строительная древесина 
Кромка: б/рез 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</si>
  <si>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190*12T*30 профи Атака
Материал:  Газобетон, строительная древесина 
Кромка: б/рез 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</si>
  <si>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230*16T*30 профи Атака
Материал:  Газобетон, строительная древесина 
Кромка: б/рез 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</si>
  <si>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235*16T*30 профи Атака
Материал:  Газобетон, строительная древесина 
Кромка: б/рез 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</si>
  <si>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300*20T*30 Профи Атака
Материал:  газобетон, строительная древесина 
Кромка: б/рез 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но грубого распила строительной древесины и газобетона, справляется с гвоздями.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</si>
  <si>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190*48T*30 профи Ататка
Материал: алюминий, пластик
Кромка: ч/рез
Применяется с ручными циркулярными и торцовочными пилами
Полотно диска изготовлено из высококачественной стали,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</si>
  <si>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190*48T*30 Профи Атака 
Материал: алюминий, пластик 
Кромка: ч/рез 
Угол заточки: отрицательный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</si>
  <si>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210*48T*30 Профи Атака
Материал: алюминий, пластик 
Кромка: ч/рез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</si>
  <si>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210*48T*30 Профи Атака 
Материал: алюминий, пластик 
Кромка: ч/рез 
Угол заточки: отрицательный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</si>
  <si>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210*54T*30 Профи Атака 
Материал: алюминий, пластик 
Кромка: ч/рез 
Угол заточки: отрицательный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</si>
  <si>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210*80T*30 Профи Атака 
Материал: алюминий, пластик 
Кромка: ч/рез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</si>
  <si>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216*60T*30 Профи Атака 
Материал: алюминий, пластик 
Кромка: ч/рез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</si>
  <si>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216*60T*30 Профи Атака 
Материал: алюминий, пластик 
Кромка: ч/рез 
Угол заточки: отрицательный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</si>
  <si>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216*80T*30 Профи Атака 
Материал: алюминий, пластик 
Кромка: ч/рез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</si>
  <si>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250*100T*30 Профи Атака 
Материал: алюминий, пластик 
Кромка: ч/рез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</si>
  <si>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250*100T*30 Профи Атака 
Материал: алюминий, пластик 
Кромка: ч/рез 
Угол заточки: отрицательный 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</si>
  <si>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250*80T*30 Профи Атака 
Материал: алюминий, пластик 
Кромка: ч/рез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</si>
  <si>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250*80T*30 Профи Атака 
Материал: алюминий, пластик 
Кромка: ч/рез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</si>
  <si>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250*80T*32 Профи Атака 
Материал: алюминий, пластик 
Кромка: ч/рез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</si>
  <si>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255*100T*30 Профи Атака 
Материал: алюминий, пластик Кромка: ч/рез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</si>
  <si>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255*100T*30 Профи Атака 
Материал: алюминий, пластик 
Кромка: ч/рез 
Угол заточки: отрицательный 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</si>
  <si>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255*80T*30 Профи Атака 
Материал: алюминий, пластик 
Кромка: ч/рез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</si>
  <si>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300*100T*30 Профи Атака 
Материал: алюминий, пластик 
Кромка: ч/рез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</si>
  <si>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300*100T*30 Профи Атака 
Материал: алюминий, пластик 
Кромка: ч/рез 
Угол заточки: отрицательный 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</si>
  <si>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355*100T*25.4 Профи Атака 
Материал: алюминий, пластик 
Кромка: ч/рез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</si>
  <si>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355*100T*25.4 Профи Атака 
Материал: алюминий, пластик 
Кромка: ч/рез 
Угол заточки: отрицательный 
Применяется с настольной пилой
Полотно диска изготовлено из высококачественной стали,  зубья из твердого сплава с алмазной шлифовкой. Предназначен для распила алюминия и пластика толщиной не более 3 мм. Отрицательный наклон зуба предназначен для более качественного пиления.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</si>
  <si>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160*48T*16 Профи Атака 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</si>
  <si>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160*48T*32 Профи Атака 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</si>
  <si>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190*54T*16 Профи Атака 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</si>
  <si>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200*48T*30 Профи Атака 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</si>
  <si>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200*48T*32 Профи Атака 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</si>
  <si>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200*56T*30 Профи Атака 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</si>
  <si>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200*56T*32 Профи Атака 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</si>
  <si>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210*48T*30 Профи Атака 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</si>
  <si>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230*56T*30 Профи Атака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</si>
  <si>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230*72T*30 Профи Атака 
Материал: ламинат, ДСП 
Кромка: б/рез 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</si>
  <si>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250*60T*32 Профи Атака 
Материал: ламинат, ДСП 
Кромка: б/рез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</si>
  <si>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250*80T*32 Профи Атака
Материал: ламинат, ДСП 
Кромка: б/рез 
Применяется с настольной пилой. 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</si>
  <si>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300*100T*30 Профи Атака 
Материал: ламинат, ДСП 
Кромка: б/рез 
Применяется с настольной пилой  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</si>
  <si>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300*100T*32 Профи Атака 
Материал: ламинат, ДСП 
Кромка: б/рез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</si>
  <si>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300*100T*50 Профи Атака 
Материал: ламинат, ДСП 
Кромка: б/рез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</si>
  <si>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300*72T*32 Профи Атака 
Материал: ламинат, ДСП 
Кромка: б/рез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</si>
  <si>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350*100T*50 Профи Атака 
Материал: ламинат, ДСП 
Кромка: б/рез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</si>
  <si>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350*84T*50 Профи Атака 
Материал: ламинат, ДСП 
Кромка: б/рез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</si>
  <si>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400*120T*50 Профи Атака 
Материал: ламинат, ДСП 
Кромка: б/рез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</si>
  <si>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400*96T*50 Профи Атака 
Материал: ламинат, ДСП 
Кромка: б/рез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распила ДСП, дерева с покрытием, ламината. 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</si>
  <si>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200*48T*30 Профи Атака 
Материал: ламинат, ДСП 
Кромка: ч/рез 
Угол заточки: отрицельный 
Применяется с ручными циркулярными и торцовочными пилами 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</si>
  <si>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200*48T*32 Профи Атака 
Материал: ламинат, ДСП 
Кромка: ч/рез 
Угол заточки: отрицельный 
Применяется с ручными циркулярными и торцовочными пилами 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</si>
  <si>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200*56T*30 Профи Атака 
Материал: ламинат, ДСП 
Кромка: ч/рез Угол заточки: отрицельный 
Применяется с ручными циркулярными и торцовочными пилами 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</si>
  <si>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200*56T*32 Профи Атака 
Материал: ламинат, ДСП 
Кромка: ч/рез Угол заточки: отрицельный 
Применяется с ручными циркулярными и торцовочными пилами 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</si>
  <si>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210*48T*30 Профи Атака 
Материал: ламинат, ДСП 
Кромка: ч/рез 
Угол заточки: отрицельный 
Применяется с ручными циркулярными и торцовочными пилами 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</si>
  <si>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230*56T*30 Профи Атака 
Материал: ламинат, ДСП 
Кромка: ч/рез 
Угол заточки: отрицельный 
Применяется с ручными циркулярными и торцовочными пилами 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</si>
  <si>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230*72T*30 Профи Атака 
Материал: ламинат, ДСП 
Кромка: ч/рез 
Угол заточки: отрицельный 
Применяется с ручными циркулярными и торцовочными пилами 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</si>
  <si>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250*60T*32 Профи Атака 
Материал: ламинат, ДСП 
Кромка: ч/рез 
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</si>
  <si>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250*80T*32 Профи Атака 
Материал: ламинат, ДСП 
Кромка: ч/рез 
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</si>
  <si>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300*100T*30 Профи Атака 
Материал: ламинат, ДСП 
Кромка: ч/рез 
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</si>
  <si>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300*100T*32 Профи Атака 
Материал: ламинат, ДСП 
Кромка: ч/рез 
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</si>
  <si>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300*72T*32 Профи Атака 
Материал: ламинат, ДСП 
Кромка: ч/рез 
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</si>
  <si>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350*100T*30 Профи Атака 
Материал: ламинат, ДСП 
Кромка: ч/рез 
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</si>
  <si>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350*100T*32 Профи Атака 
Материал: ламинат, ДСП 
Кромка: ч/рез 
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</si>
  <si>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350*100T*50 Профи Атака 
Материал: ламинат, ДСП 
Кромка: ч/рез 
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</si>
  <si>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400*120T*50 Профи Атака 
Материал: ламинат, ДСП 
Кромка: ч/рез 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</si>
  <si>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400*96T*50 Профи Атака 
Материал: ламинат, ДСП 
Кромка: ч/рез 
Угол заточки: отрицательный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распила ДСП, дерева с покрытием, ламината. Отрицательный наклон зуба предназначен для более качественного пиления.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</si>
  <si>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Кольцо переходное 20*16мм 3шт Стандарт Атака служит переходником между шпинделем и пильным диском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</si>
  <si>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Кольцо переходное 30*16мм 3шт Стандарт Атака служит переходником между шпинделем и пильным диском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</si>
  <si>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Кольцо переходное 32*20мм 3шт Стандарт Атака служит переходником между шпинделем и пильным диском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</si>
  <si>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Кольцо переходное 32*25,4мм 3шт Стандарт Атака служит переходником между шпинделем и пильным диском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</si>
  <si>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Кольцо переходное 32*30мм 3шт Стандарт Атака служит переходником между шпинделем и пильным диском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</si>
  <si>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130*24Т*16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</si>
  <si>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140*20Т*12,75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</si>
  <si>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140*20T*16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</si>
  <si>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140*20T*20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</si>
  <si>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150*20T*20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</si>
  <si>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160*16T*16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</si>
  <si>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160*16T*32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</si>
  <si>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160*24T*16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</si>
  <si>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160*24T*20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</si>
  <si>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160*32T*20 Профи Атака
Материал: дерево 
Кромка: б/рез 
Особенности: тонкий профиль, отбойник
Применяются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</si>
  <si>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160*48T*16 Профи Атака
Материал: дерево 
Кромка: б/рез 
Особенности: тонкий профиль
Применяются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</si>
  <si>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160*48T*20 Профи Атака
Материал: дерево 
Кромка: б/рез 
Особенности: тонкий профиль
Применяются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</si>
  <si>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165*24T*20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</si>
  <si>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170*20T*16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</si>
  <si>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180*36T*30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</si>
  <si>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180*36T*32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</si>
  <si>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184*40T*16 Профи Атака
Материал: дерево 
Кромка: б/рез 
Особенности: тонкий профиль, отбойник
Применяются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</si>
  <si>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185*24T*20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</si>
  <si>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185*36T*20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</si>
  <si>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185*48T*20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</si>
  <si>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190*12T*30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</si>
  <si>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190*24T*16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</si>
  <si>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190*24T*20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</si>
  <si>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190*24T*30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</si>
  <si>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190*48T*20 Профи Атака 
Материал: дерево 
Кромка: б/рез 
Особенности: тонкий профиль, отбойник 
Применяются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</si>
  <si>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200*24T*30 Профи Атака Материал: дерево Кромка: б/рез Особенности: в комплекте - маркер Применяется с ручными циркулярными и торцовочными пилами 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  В комплекте с диском прилагается маркер.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</si>
  <si>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200*24T*32 Профи Атака 
Материал: дерево 
Кромка: б/рез 
Особенности: в комплекте - маркер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  В комплекте с диском прилагается маркер.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</si>
  <si>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200*40T*30 Профи Атака 
Материал: дерево 
Кромка: б/рез 
Особенности: тонкий профиль, отбойник 
Применяются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</si>
  <si>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200*48T*32 Профи Атака
Материал: дерево 
Кромка: б/рез 
Особенности: тонкий профиль, отбойник
Применяются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</si>
  <si>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200*56T*32 Материал: дерево 
Кромка: б/рез 
Особенности: тонкий профиль
Применяются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</si>
  <si>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205*24T*30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</si>
  <si>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210*60T*30 Профи Атака
Материал: дерево 
Кромка: б/рез 
Особенности: тонкий профиль
Применяются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</si>
  <si>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216*24T*30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</si>
  <si>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216*80T*30 Профи Атака
Материал: дерево 
Кромка: б/рез 
Особенности: тонкий профиль
Применяются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</si>
  <si>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219*30T*16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</si>
  <si>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219*30T*20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</si>
  <si>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219*30T*30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</si>
  <si>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230*30T*30 Профи Атака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</si>
  <si>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235*20T*30 Профи Атака 
Материал: дерево 
Кромка: б/рез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</si>
  <si>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250*24T*30 Профи Атака 
Материал: дерево 
Кромка: б/рез 
Применяется с настольными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 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</si>
  <si>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250*24T*32 Профи Атака
Материал: дерево 
Кромка: б/рез 
Особенности: маркер в комплекте
Применяется с настольными пилами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 В комплекте с диском прилагается маркер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</si>
  <si>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250*24T*50 Профи Атака 
Материал: дерево 
Кромка: б/рез 
Применяется с настольными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</si>
  <si>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250*36T*50 Профи Атака 
Материал: дерево 
Кромка: б/рез 
Применяется с настольными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</si>
  <si>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250*60T*30 Профи Атака 
Материал: дерево 
Кромка: б/рез 
Особенности: тонкий профиль, отбойник 
Применяются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</si>
  <si>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250*60T*32 Профи Атака
Материал: дерево 
Кромка: б/рез 
Особенности: тонкий профиль, отбойник 
Применяется с настольными пилами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</si>
  <si>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 xml:space="preserve"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250*80T*30 Профи Атака 
Материал: дерево 
Кромка: б/рез 
Особенности: тонкий профиль, отбойник 
Применяются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</si>
  <si>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250*80T*32 Профи Атака 
Материал: дерево 
Кромка: б/рез 
Особенности:тонкий профиль  
Применяются с настольной пилой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</si>
  <si>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255*32T*30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</si>
  <si>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255*60T*30 Профи Атака
Материал: дерево 
Кромка: б/рез 
Особенности: тонкий профиль, отбойник Применяются с настольной пилой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</si>
  <si>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А 300*32*32 Профи Атака 
Материал: дерево
Применяется с настольной пилой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</si>
  <si>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300*32T*50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</si>
  <si>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300*40T*50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</si>
  <si>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А 300*48*32 Профи Атака
Материал: дерево
Применяется с настольной пилой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</si>
  <si>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350*50T*32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</si>
  <si>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400*40T*50 Профи Атака 
Материал: дерево 
Кромка: б/рез 
Применяется с настольными пилами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</si>
  <si>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160*32T*20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</si>
  <si>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180*40T*20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</si>
  <si>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190*32T*30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</si>
  <si>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190*40T*30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</si>
  <si>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190*48T*20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</si>
  <si>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190*50T*30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</si>
  <si>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200*40T*30 Профи Атака Материал: дерево Кромка: ч/рез  Применяется с ручными циркулярными и торцовочными пилами 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</si>
  <si>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200*48T*32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</si>
  <si>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А 200*56*32 
Материал: дерево
Применяется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  В комплекте с диском прилагается маркер.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</si>
  <si>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210*40T*30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</si>
  <si>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210*50T*30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</si>
  <si>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216*60T*30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</si>
  <si>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230*50T*30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</si>
  <si>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250*40T*32 Профи Атака
Материал: дерево 
Кромка: ч/рез   
Применяется с настольными пилами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</si>
  <si>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250*60T*30 Профи Атака 
Материал:дерево 
Кромка: ч/рез 
Применяется с настольными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</si>
  <si>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255*100T*30 Профи Атака 
Материал: дерево 
Кромка: ч/рез 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</si>
  <si>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300*100T*50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</si>
  <si>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300*60T*32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</si>
  <si>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305*60T*30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</si>
  <si>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350*60T*50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</si>
  <si>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400*60T*50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</si>
  <si>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235*48T*30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Подходит для быстрого, но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</si>
  <si>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250*60T*32 Профи Атака
Материал: дерево 
Кромка: ч/рез 
Применяется с настольными пилами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</si>
  <si>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А 230*56*30 
Материал: дерево
Кромка: ч/рез
Особенности: тонкий профиль
Применяются с ручными циркулярными и торцовочными пилами
Полотно диска изготовлено из высококачественной стали,  зубья из твердого сплава с алмазной шлифовкой. Предназначен для высокоточного и чистого распила ценных пород дерева. Зубья оснащены отбойником, который предотвращает заклинивание.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</si>
  <si>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300*48T*50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</si>
  <si>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350*40T*50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</si>
  <si>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350*50T*50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</si>
  <si>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450*40*50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но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</si>
  <si>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450*60T*50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но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</si>
  <si>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450*80T*50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но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</si>
  <si>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500*60T*50 Профи Атака 
Материал: дерево 
Кромка: б/рез 
Применяется с настольной пилой 
Полотно диска изготовлено из высококачественной стали,  зубья из твердого сплава с алмазной шлифовкой. Подходит для быстрого, но грубого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</si>
  <si>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130*48T*16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</si>
  <si>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150*36T*20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</si>
  <si>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160*32T*16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</si>
  <si>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170*70T*16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</si>
  <si>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184*40T*16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</si>
  <si>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190*48T*16 Профи Атака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</si>
  <si>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210*60T*30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</si>
  <si>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216*80T*30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</si>
  <si>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230*40T*30 Профи Атака 
Материал: дерево 
Кромка: ч/рез  
Применяется с ручными циркулярными и торцовочными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</si>
  <si>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250*40T*30 Профи Атака 
Материал:дерево 
Кромка: ч/рез 
Применяется с настольными пилами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</si>
  <si>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250*80T*30 Профи Атака
Материал: дерево
Кромка: ч/рез
Применяется с настольными пилами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</si>
  <si>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250*80T*32 Профи Атака
Материал: дерево 
Кромка: ч/рез 
Применяется с настольными пилами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</si>
  <si>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260*60T*30 Профи Атака 
Материал: дерево 
Кромка: ч/рез 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</si>
  <si>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270*60T*30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</si>
  <si>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300*60T*50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</si>
  <si>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350*80T*50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</si>
  <si>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400*100T*50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</si>
  <si>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400*80T*50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</si>
  <si>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500*100T*50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</si>
  <si>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500*120T*50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</si>
  <si>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Пильные диски Атака предназначенны для выполнения профессиональных задач с различными строительными материалами (дерево, газобетон, ламинат, аллюминий). Их отличает повышенный ресурс, широкий ассортимент и, как следствие, возможность точного подбора под любые задачи и условия работы.
Диск пильный 500*80T*50 Профи Атака 
Материал: дерево 
Кромка: ч/рез 
Применяется с настольной пилой 
Полотно диска изготовлено из высококачественной стали,  зубья из твердого сплава с алмазной шлифовкой. Предназначен для чистого  распила мягкой или твердой древесины,  фанеры.</t>
  </si>
  <si>
    <t>Нож Атака для электрорубанков Bosch, код1154550.
Подходит для большинства моделей электрорубанков Bosch. 
Размер 82*29*3
Сталь TCT
Двусторонний тип ножа "Чистый рез" изготовлен из твердого сплава ТСТ, обеспечивающей достижение идеально ровной поверхности даже в твердых породах дерева. Обладает повышенным ресурсом работы. Допускает многоразовую заточку лезвия.
В упаковке 2 шт</t>
  </si>
  <si>
    <t>Нож Атака для электрорубанков, код1154580.
Подходит для большинства моделей электрорубанков. 
Размер 82*29*3
Сталь TCT
Двусторонний тип ножа "Чистый рез" изготовлен из твердого сплава ТСТ, обеспечивающей достижение идеально ровной поверхности даже в твердых породах дерева. Обладает повышенным ресурсом работы. Допускает многоразовую заточку лезвия.
В упаковке 2 шт</t>
  </si>
  <si>
    <t>Нож Атака для электрорубанков, код1154630.
Подходит для большинства моделей электрорубанков. 
Размер 82*29*3
Сталь HSS
Тип ножа "Быстрый рез" изготовлен из быстрорежущей стали HSS, обеспечивающей достижение идеально ровной поверхности в мягких породах древесины. Обладает длительным ресурсом работы. Допускает многоразовую заточку лезвия.
В упаковке 2 шт</t>
  </si>
  <si>
    <t>Нож Атака для электрорубанков, код1154640.
Подходит для большинства моделей электрорубанков. 
Размер 110*29*3
Сталь TCT
Двусторонний тип ножа "Чистый рез" изготовлен из твердого сплава ТСТ, обеспечивающей достижение идеально ровной поверхности даже в твердых породах дерева. Обладает повышенным ресурсом работы. Допускает многоразовую заточку лезвия.
В упаковке 2 шт</t>
  </si>
  <si>
    <t>Нож Атака для электрорубанков, код1154650.
Подходит для большинства моделей электрорубанков. 
Размер 110*29*3
Сталь HSS
Тип ножа "Быстрый рез" изготовлен из быстрорежущей стали HSS, обеспечивающей достижение идеально ровной поверхности в мягких породах древесины. Обладает длительным ресурсом работы. Допускает многоразовую заточку лезвия.
В упаковке 2 шт</t>
  </si>
  <si>
    <t>Нож Атака для электрорубанков, код1154660.
Подходит для большинства моделей электрорубанков. 
Размер 82*5.5*1.1
Сталь TCT
Двусторонний тип ножа "Чистый рез" изготовлен из твердого сплава ТСТ, обеспечивающей достижение идеально ровной поверхности даже в твердых породах дерева. Обладает повышенным ресурсом работы. Данный расхдоный материал является одноразовым - при затуплении утилизируется.
В упаковке 2 шт</t>
  </si>
  <si>
    <t>Нож Атака для электрорубанков, код1154670.
Подходит для большинства моделей электрорубанков. 
Размер 82*5.5*1.1
Сталь HSS
Тип ножа "Быстрый рез" изготовлен из быстрорежущей стали HSS, обеспечивающей достижение идеально ровной поверхности в мягких породах древесины. Обладает длительным ресурсом работы. Данный расхдоный материал является одноразовым - при затуплении утилизируется.
В упаковке 2 шт</t>
  </si>
  <si>
    <t>Нож Атака для электрорубанков, код1692540.
Подходит для большинства моделей электрорубанков. 
Размер 5*5.5*1.1
Сталь HSS
Тип ножа "Быстрый рез" изготовлен из быстрорежущей стали HSS, обеспечивающей достижение идеально ровной поверхности в мягких породах древесины. Обладает длительным ресурсом работы. Данный расхдоный материал является одноразовым - при затуплении утилизируется.
В упаковке 2 шт</t>
  </si>
  <si>
    <t>Нож Атака для электрорубанков, код1692580.
Подходит для большинства моделей электрорубанков. 
Размер 5*5.5*1.1
Сталь TCT
Двусторонний тип ножа "Чистый рез" изготовлен из твердого сплава ТСТ, обеспечивающей достижение идеально ровной поверхности даже в твердых породах дерева. Обладает повышенным ресурсом работы. Данный расхдоный материал является одноразовым - при затуплении утилизируется.
В упаковке 2 шт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</si>
  <si>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№10 1,5-10мм 1/2" с ключом стандарт Атака
Тип посадки: 1/2" - 20 UNF
Диаметр сверл: 1,5 - 10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</si>
  <si>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№8 1,5-10мм B12 с ключом стандарт Атака
Тип посадки: B12 конус
Диаметр сверл: 1,5 - 10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</si>
  <si>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 1,5-13мм 1/2" с ключом стандарт Атака
Тип посадки: 1/2" - 20 UNF
Диаметр сверл: 1,5 - 13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</si>
  <si>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№3 1,5-13мм M12 с ключом стандарт Атака
Тип посадки: М12 х 1,25
Диаметр сверл: 1,5 - 13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</si>
  <si>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№7 3-16мм B16 с ключом стандарт Атака
Тип посадки: B16 конус
Диаметр сверл: 3 - 16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</si>
  <si>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№5 3-16мм B18 с ключом стандарт Атака
Тип посадки: B18 конус
Диаметр сверл: 3 - 16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</si>
  <si>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№9 0,8-10мм 1/2" БЗП стандарт Атака
Быстрозажимной патрон
Тип посадки: 1/2" - 20 UNF
Диаметр сверл: 0,8 - 10 мм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
Подходит для электродрелей всех видов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</si>
  <si>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№2 2-13мм 1/2" БЗП стандарт Атака
Быстрозажимной патрон
Тип посадки: 1/2" - 20 UNF
Диаметр сверл: 2 - 13 мм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
Подходит для электродрелей всех видов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</si>
  <si>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№4 2-13мм M12 БЗП стандарт Атака
Быстрозажимной патрон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
Подходит для электродрелей всех видов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</si>
  <si>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№26 1-10мм 1/2" БЗП станочный профи Атака
Быстрозажимной патрон
Тип посадки: 1/2" - 20 UNF
Диаметр сверл: 1 - 10 мм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Предназначен  для специального использования в стационарных сверлильных станках. 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</si>
  <si>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№25 1-10мм 3/8" БЗП станочный профи Атака
Быстрозажимной патрон
Тип посадки: 3/8" - 24 UNF
Диаметр сверл: 1 - 10 мм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Предназначен  для специального использования в стационарных сверлильных станках. 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</si>
  <si>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№24 1-10мм M12 БЗП станочный профи Атака
Быстрозажимной патрон
Тип посадки: М12 х 1,25
Диаметр сверл: 1 - 10 мм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Предназначен  для специального использования в стационарных сверлильных станках. 
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</si>
  <si>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№23 1-13мм 1/2" БЗП станочный профи Атака
Быстрозажимной патрон
Тип посадки: 1/2" - 20 UNF
Диаметр сверл: 1 - 13 мм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Предназначен  для специального использования в стационарных сверлильных станках. 
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</si>
  <si>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№22 1-13мм 3/8" БЗП станочный профи Атака
Быстрозажимной патрон
Тип посадки: 3/8" - 24 UNF
Диаметр сверл: 1 - 13 мм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Предназначен  для специального использования в стационарных сверлильных станках. 
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</si>
  <si>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№21 1-13мм M12 БЗП станочный профи Атака
Быстрозажимной патрон
Тип посадки: М12 х 1,25
Диаметр сверл: 1 - 13 мм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Предназначен  для специального использования в стационарных сверлильных станках. 
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</si>
  <si>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№20 1-10мм B12 с ключом станочный профи Атака
Тип посадки: B12 конус
Диаметр сверл: 1,5 - 10 мм
Патрон затягивается ключом, который обеспечивает большее усилие затяжки. Предназначен  для специального использования в стационарных сверлильных станках. 
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</si>
  <si>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№19 1-13мм B16  с ключом станочный профи Атака
Тип посадки: B12 конус
Диаметр сверл: 1 - 13 мм
Патрон затягивается ключом, который обеспечивает большее усилие затяжки. Предназначен  для специального использования в стационарных сверлильных станках. 
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</si>
  <si>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№18 1-16мм B16 с ключом станочный профи Атака
Тип посадки: B16 конус
Диаметр сверл: 1 - 16 мм
Патрон затягивается ключом, который обеспечивает большее усилие затяжки. Предназначен  для специального использования в стационарных сверлильных станках. 
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</si>
  <si>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№17 1-16мм B18 с ключом станочный профи Атака
Тип посадки: B18 конус
Диаметр сверл: 1 - 16 мм
Патрон затягивается ключом, который обеспечивает большее усилие затяжки. Предназначен  для специального использования в стационарных сверлильных станках. 
Имеет более прочный материал для зажимных губок и повышенный ресурс.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</si>
  <si>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№15 1,5-10мм 3/8" с ключом стандарт Атака
Тип посадки: 3/8" - 24 UNF
Диаметр сверл: 1,5 - 10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</si>
  <si>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№14 1,5-10мм M12 с ключом стандарт Атака
Тип посадки: М12 х 1,25
Диаметр сверл: 1,5 - 10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</si>
  <si>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№12 1,5-13мм 3/8" с ключом стандарт Атака
Тип посадки: 3/8" - 24 UNF
Диаметр сверл: 1,5 - 13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</si>
  <si>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№6 1,5-13мм B12 с ключом стандарт Атака
Тип посадки: В122 конус
Диаметр сверл: 1,5 - 13 мм
Патрон затягивается ключом, который обеспечивает большее усилие затяжки.
Подходит для дрелей,  а также для сверлильных станков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</si>
  <si>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№13 0,8-10мм 3/8" БЗП стандарт Атака
Быстрозажимной патрон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
Подходит для электродрелей всех видов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</si>
  <si>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№16 0,8-10мм M12 БЗП стандарт Атака
Быстрозажимной патрон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
Подходит для электродрелей всех видов</t>
  </si>
  <si>
    <t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Патрон №11 2-13мм 3/8" БЗП стандарт Атака
Быстрозажимной патрон
Тип посадки: 3/8" - 24 UNF
Диаметр сверл: 2 - 13 мм
Для затяжки и ослабления используется металлическая гильза с накаткой (рифлением) или оребрённая пластмассовая гильза. Гильзу вращают рукой без применения инструмента, при этом необходимо удерживать от вращения корпус патрона. 
Подходит для электродрелей всех видов</t>
  </si>
  <si>
    <t xml:space="preserve"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Ключ для патрона 10мм стандарт Атака
Поставляется в прорезиненой оболочке красного цвета. 
Предназначен для зажима инструмента в патронах кулочкового типа.
Поставляется в блистере. </t>
  </si>
  <si>
    <t xml:space="preserve"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Ключ для патрона 13мм стандарт Атака
Поставляется в прорезиненой оболочке красного цвета. 
Предназначен для зажима инструмента в патронах кулочкового типа.
Поставляется в блистере. </t>
  </si>
  <si>
    <t xml:space="preserve">Патроны для дрелей и сверлильных станков являются важным расходным инструментом. Наибольшее применение они находят в производственных предприятиях, однако достаточно популярны и в быту. 
Патроны Атака подходят для любых дрелей и станков. Их отличает повышенный ресурс работы, надежность крепления сверл и минимальный уровень децентровки.
Ключ для патрона 16мм стандарт Атака
Поставляется в прорезиненой оболочке красного цвета. 
Предназначен для зажима инструмента в патронах кулочкового типа.
Поставляется в блистере. 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</si>
  <si>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D=0,8мм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</si>
  <si>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D=0,9мм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</si>
  <si>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</si>
  <si>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</si>
  <si>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</si>
  <si>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</si>
  <si>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</si>
  <si>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</si>
  <si>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</si>
  <si>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</si>
  <si>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</si>
  <si>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</si>
  <si>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</si>
  <si>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</si>
  <si>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</si>
  <si>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</si>
  <si>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</si>
  <si>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20шт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</si>
  <si>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</si>
  <si>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</si>
  <si>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</si>
  <si>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D=2,9мм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</si>
  <si>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</si>
  <si>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</si>
  <si>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</si>
  <si>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</si>
  <si>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</si>
  <si>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</si>
  <si>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</si>
  <si>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</si>
  <si>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</si>
  <si>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D=3,9мм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</si>
  <si>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</si>
  <si>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</si>
  <si>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</si>
  <si>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</si>
  <si>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</si>
  <si>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</si>
  <si>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</si>
  <si>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</si>
  <si>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</si>
  <si>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D=4,9мм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</si>
  <si>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</si>
  <si>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</si>
  <si>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</si>
  <si>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</si>
  <si>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</si>
  <si>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</si>
  <si>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</si>
  <si>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</si>
  <si>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</si>
  <si>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D=5,9мм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</si>
  <si>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</si>
  <si>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</si>
  <si>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</si>
  <si>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</si>
  <si>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</si>
  <si>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</si>
  <si>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</si>
  <si>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</si>
  <si>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</si>
  <si>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D=6,9мм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</si>
  <si>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</si>
  <si>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</si>
  <si>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</si>
  <si>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</si>
  <si>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</si>
  <si>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10шт 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</si>
  <si>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</si>
  <si>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</si>
  <si>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</si>
  <si>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D=7,9мм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</si>
  <si>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</si>
  <si>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</si>
  <si>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</si>
  <si>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</si>
  <si>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</si>
  <si>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</si>
  <si>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</si>
  <si>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</si>
  <si>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</si>
  <si>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D=8,9мм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</si>
  <si>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8шт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</si>
  <si>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</si>
  <si>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</si>
  <si>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</si>
  <si>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</si>
  <si>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</si>
  <si>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</si>
  <si>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</si>
  <si>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</si>
  <si>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D=9,9мм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станков. Самоцентрирующееся острие с крестообразной подточкой снимает необходимость дополнительного накернивания и засверливания отверстий.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</si>
  <si>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</si>
  <si>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</si>
  <si>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</si>
  <si>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</si>
  <si>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</si>
  <si>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</si>
  <si>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</si>
  <si>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</si>
  <si>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</si>
  <si>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D=10,9мм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</si>
  <si>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</si>
  <si>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</si>
  <si>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</si>
  <si>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</si>
  <si>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</si>
  <si>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</si>
  <si>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</si>
  <si>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</si>
  <si>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</si>
  <si>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D=11,9мм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</si>
  <si>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6шт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</si>
  <si>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D=12,1мм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</si>
  <si>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D=12,2мм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</si>
  <si>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D=12,3мм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</si>
  <si>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D=12,4мм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</si>
  <si>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D=12,5мм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</si>
  <si>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D=12,6мм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</si>
  <si>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D=12,7мм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</si>
  <si>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D=12,8мм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</si>
  <si>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D=12,9мм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</si>
  <si>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металлу D=13мм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бокс, 4шт 
Подходит для сверления мягких и средних по твердости металлов, используется всеми типами дрелей и станков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</si>
  <si>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4-12мм 5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</si>
  <si>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4-12мм 9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</si>
  <si>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4-20мм 9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</si>
  <si>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4-22мм 10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</si>
  <si>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4-30мм 14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</si>
  <si>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5-35мм 13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</si>
  <si>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6-12мм 7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</si>
  <si>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6-18мм 7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</si>
  <si>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6-20мм 8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</si>
  <si>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10-20мм 11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</si>
  <si>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14-24мм 6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</si>
  <si>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20-30мм 11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</si>
  <si>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ступенчатое D= 20-34мм 8 ступеней 
Материал: инструментальная сталь  М2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
Упаковка: бокс  
Применяется для сверления отверстий различных диаметров в листовом металле</t>
  </si>
  <si>
    <t xml:space="preserve">Сверла Атака являются самым популярным расходным инструмекнтом, который с успехом применяется и в быту и в производстве. 
Сверло Профи Атака по бетону 4*75мм 
Материал: инструментальная быстрорежущая сталь типа 
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 
Упаковка: бокс, 10шт </t>
  </si>
  <si>
    <t xml:space="preserve">Сверла Атака являются самым популярным расходным инструмекнтом, который с успехом применяется и в быту и в производстве. 
Сверло Профи Атака по бетону 5*85мм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 
Упаковка: бокс, 10шт </t>
  </si>
  <si>
    <t xml:space="preserve">Сверла Атака являются самым популярным расходным инструмекнтом, который с успехом применяется и в быту и в производстве. 
Сверло Профи Атака по бетону 6*100мм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 
Упаковка: бокс, 10шт </t>
  </si>
  <si>
    <t xml:space="preserve">Сверла Атака являются самым популярным расходным инструмекнтом, который с успехом применяется и в быту и в производстве. 
Сверло Профи Атака по бетону 6*120мм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 
Упаковка: бокс, 10шт </t>
  </si>
  <si>
    <t xml:space="preserve">Сверла Атака являются самым популярным расходным инструмекнтом, который с успехом применяется и в быту и в производстве. 
Сверло Профи Атака по бетону 8*120мм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 
Упаковка: бокс, 6шт </t>
  </si>
  <si>
    <t xml:space="preserve">Сверла Атака являются самым популярным расходным инструмекнтом, который с успехом применяется и в быту и в производстве. 
Сверло Профи Атака по бетону 10*120мм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 
Упаковка: бокс, 6шт </t>
  </si>
  <si>
    <t xml:space="preserve">Сверла Атака являются самым популярным расходным инструмекнтом, который с успехом применяется и в быту и в производстве. 
Сверло Профи Атака по бетону 12*150мм 
Материал: инструментальная быстрорежущая сталь типа HSS-G с покрытием из нитрида титана, отличающаяся повышенной стойкостью, низким уровнем радиальных биений и снижением трения на нережущих поверхностях сверла 
Упаковка: бокс, 6шт 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</si>
  <si>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6*230мм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</si>
  <si>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8*230мм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</si>
  <si>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10*230мм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</si>
  <si>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10*460мм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</si>
  <si>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12*230мм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</si>
  <si>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12*460мм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</si>
  <si>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16*230мм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</si>
  <si>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18*230мм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</si>
  <si>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18*460мм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</si>
  <si>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20*230мм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</si>
  <si>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дереву винтовое 20*460мм 
Упаковка: бокс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</si>
  <si>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по кафелю и стеклу 3мм 
Упаковка: бокс, 8шт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</si>
  <si>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по кафелю и стеклу 4мм 
Упаковка: бокс, 8шт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</si>
  <si>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по кафелю и стеклу 5мм 
Упаковка: бокс, 6шт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</si>
  <si>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по кафелю и стеклу 6мм 
Упаковка: бокс, 6шт</t>
  </si>
  <si>
    <t>Сверла Атака являются самым популярным расходным инструмекнтом, который с успехом применяется и в быту и в производстве. 
Сверло Профи Атака по по кафелю и стеклу 8мм 
Упаковка: бокс, 6шт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</si>
  <si>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001060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</si>
  <si>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001080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</si>
  <si>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001100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</si>
  <si>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001120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</si>
  <si>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001160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</si>
  <si>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001180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</si>
  <si>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002060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</si>
  <si>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002080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</si>
  <si>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002100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</si>
  <si>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002120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</si>
  <si>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002160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</si>
  <si>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002180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</si>
  <si>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101127 пазовая конструкционная.
Предназначена для выборки пазов прямого профиля типа "ласточкин хвост".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</si>
  <si>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102127 пазовая конструкционная.
Предназначена для выборки пазов прямого профиля типа "ласточкин хвост".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</si>
  <si>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111127 пазовая галтельная V-образная 90.
Предназначена для изготовления V-образного паза с целью креплений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</si>
  <si>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112127 пазовая галтельная V-образная 90.
Предназначена для изготовления V-образного паза с целью креплений столярных изделий. 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</si>
  <si>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401127 пазовая галтельная.
Предназначена для декоративной обработки и резьбы на столярных изделиях и для обработки кромок.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</si>
  <si>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401190 пазовая галтельная.
Предназначена для декоративной обработки и резьбы на столярных изделиях и для обработки кромок.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</si>
  <si>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402127 пазовая галтельная.
Предназначена для декоративной обработки и резьбы на столярных изделиях и для обработки кромок.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</si>
  <si>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402190 пазовая галтельная.
Предназначена для декоративной обработки и резьбы на столярных изделиях и для обработки кромок.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</si>
  <si>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411255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</si>
  <si>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411350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</si>
  <si>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412286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</si>
  <si>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412381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</si>
  <si>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591255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</si>
  <si>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591286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</si>
  <si>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591318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</si>
  <si>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591381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</si>
  <si>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592255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</si>
  <si>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592286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</si>
  <si>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592318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</si>
  <si>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592381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</si>
  <si>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601255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</si>
  <si>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601286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</si>
  <si>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601318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</si>
  <si>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602255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</si>
  <si>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602286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</si>
  <si>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602381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</si>
  <si>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561222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</si>
  <si>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561285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</si>
  <si>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561350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</si>
  <si>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562255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</si>
  <si>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562318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</si>
  <si>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562381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</si>
  <si>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151285 кромочная фальцевая.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</si>
  <si>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152318 кромочная фальцевая.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</si>
  <si>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131320 кромочная конусная 45.
Фреза кромочная конусная 45.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</si>
  <si>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132320 кромочная конусная 45.
Фреза кромочная конусная 45.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</si>
  <si>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422318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</si>
  <si>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422381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</si>
  <si>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421318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</si>
  <si>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421381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</si>
  <si>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601381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</si>
  <si>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021100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</si>
  <si>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021120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</si>
  <si>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021140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</si>
  <si>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021150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</si>
  <si>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021160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</si>
  <si>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021180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</si>
  <si>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021200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</si>
  <si>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031060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</si>
  <si>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031080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</si>
  <si>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301095 кромочная прямая.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</si>
  <si>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301095-1 кромочная прямая.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</si>
  <si>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301127-1 кромочная прямая.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</si>
  <si>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301127-2 кромочная прямая.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</si>
  <si>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301160 кромочная прямая.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</si>
  <si>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001140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</si>
  <si>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021120-1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</si>
  <si>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322220 пазовая прямая с подшипником.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</si>
  <si>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022200В-2 пазовая прямая с подрезателем.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</si>
  <si>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022120В-3 пазовая прямая с подрезателем.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</si>
  <si>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322190-2 пазовая прямая с подшипником.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</si>
  <si>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302127-3 кромочная прямая.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</si>
  <si>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302127-4 кромочная прямая.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</si>
  <si>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302190L-1 кромочная прямая со скошенной поверхностью.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</si>
  <si>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302190L-2 кромочная прямая со скошенной поверхностью.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</si>
  <si>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Набор фрез Атака VM0701-8 для поперечного сращивания 6шт.
Набор фрез для поперечного сращивания. Изготовлены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</si>
  <si>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Набор фрез Атака VRMB06-A для выборки четверти 7шт.
Набор фрез для выборки четверти 6шт.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</si>
  <si>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411286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</si>
  <si>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591190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</si>
  <si>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591222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</si>
  <si>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592445 кромочная калевочная.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</si>
  <si>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301190L кромочная прямая.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</si>
  <si>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151254 кромочная фальцевая.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</si>
  <si>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151318 кромочная фальцевая.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</si>
  <si>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151381 кромочная фальцевая.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</si>
  <si>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692222А кромочная  фигурная.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</si>
  <si>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692222С кромочная  фигурная.
Предназначена для декоративной обработки кромок и торцов столярных изделий.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</si>
  <si>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401095 пазовая галтельная.
Предназначена для декоративной обработки и резьбы на столярных изделиях и для обработки кромок.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</si>
  <si>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401159 пазовая галтельная.
Предназначена для декоративной обработки и резьбы на столярных изделиях и для обработки кромок.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</si>
  <si>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111095 пазовая галтельная V-образная 90.
Предназначена для декоративной работы и работ по кромке изделий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</si>
  <si>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001250-1 пазовая прямая.
Предназначена для выборки пазов прямого профиля требуемой ширины и глубины. Изготовлена из высококачественной стали. Используют для обработки дерева, ДСП и ламината.</t>
  </si>
  <si>
    <t>Ассортимент фрез Атака включает в себя большое количество концевых фрез различных конфигураций и предназначения, применяемых как на ручных фрезах, так и на фрезерных станках. Фрезы Атака отличаются  повышенным ресурсом и оптимальным сочетанием высокой скорости обработки с точностью обрабатываемой поверхности.
Фреза Атака 321160 пазовая прямая с подшипником.
Предназначена для обработки торцов и кромок столярных изделий для получения прямого паза. Изготовлена из высококачественной стали. Используют для обработки дерева, ДСП и ламината.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</si>
  <si>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№001.
Навинчивается, резьба М14
Диаметр щетки 75мм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</si>
  <si>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№002.
Навинчивается, резьба М14
Диаметр щетки 100мм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</si>
  <si>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№003.
Навинчивается, резьба М14
Диаметр щетки 125мм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</si>
  <si>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вогнутая для УШМ, модель №021.
Навинчивается, резьба М14
Диаметр щетки 100мм
Материал - гофрированная сталь
Толщина проволоки - 0,20мм (щадящая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</si>
  <si>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вогнутая для УШМ, модель №022.
Навинчивается, резьба М14
Диаметр щетки 100мм
Материал - гофрированная латунь
Толщина проволоки - 0,20мм (щадящая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</si>
  <si>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вогнутая для УШМ, модель №023.
Навинчивается, резьба М14
Диаметр щетки 115мм
Материал - гофрированная сталь
Толщина проволоки - 0,20мм (щадящая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</si>
  <si>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вогнутая для УШМ, модель №024.
Навинчивается, резьба М14
Диаметр щетки 115мм
Материал - гофрированная латунь
Толщина проволоки - 0,20мм (щадящая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</si>
  <si>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с кольцом для УШМ, модель №013.
Навинчивается, резьба М14
Диаметр щетки 80мм
Материал - витая сталь
Толщина проволоки - 0,35мм (грубая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</si>
  <si>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с кольцом для УШМ, модель №014.
Навинчивается, резьба М14
Диаметр щетки 100мм
Материал - витая сталь
Толщина проволоки - 0,35мм (грубая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</si>
  <si>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вогнутая для УШМ, модель №025.
Навинчивается, резьба М14
Диаметр щетки 100мм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</si>
  <si>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вогнутая для УШМ, модель №026.
Навинчивается, резьба М14
Диаметр щетки 115мм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</si>
  <si>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№004.
Навинчивается, резьба М14
Диаметр щетки 65мм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</si>
  <si>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№006.
Навинчивается, резьба М14
Диаметр щетки 80мм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</si>
  <si>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№008.
Навинчивается, резьба М14
Диаметр щетки 100мм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</si>
  <si>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№010.
Навинчивается, резьба М14
Диаметр щетки 120мм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</si>
  <si>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№150.
Диаметр щетки 100мм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</si>
  <si>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№151.
Диаметр щетки 125мм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</si>
  <si>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№152.
Диаметр щетки 150мм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</si>
  <si>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№153.
Диаметр щетки 175мм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</si>
  <si>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№160.
Диаметр щетки 200мм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</si>
  <si>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№161.
Хвостовик, d=6мм
Диаметр щетки 50мм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</si>
  <si>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№162.
Хвостовик, d=6мм
Диаметр щетки 50мм
Материал - гофрированная латунь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</si>
  <si>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№163.
Хвостовик, d=6мм
Диаметр щетки 65мм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</si>
  <si>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№170.
Хвостовик, d=6мм
Диаметр щетки 65мм
Материал - гофрированная латунь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</si>
  <si>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№015.
Хвостовик, d=6мм
Диаметр щетки 75мм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</si>
  <si>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№054.
Хвостовик, d=6мм
Диаметр щетки 75мм
Материал - гофрированная латунь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</si>
  <si>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№061.
Хвостовик, d=6мм
Диаметр щетки 50мм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</si>
  <si>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№062.
Хвостовик, d=6мм
Диаметр щетки 63мм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</si>
  <si>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№063.
Хвостовик, d=6мм
Диаметр щетки 75мм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</si>
  <si>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вогнутая для дрели, модель №064.
Хвостовик, d=6мм
Диаметр щетки 100мм
Материал - гофрированная сталь
Толщина проволоки - 0,20мм (щадящая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</si>
  <si>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Щетка-кисть для дрели, модель №070.
Хвостовик, d=6мм
Диаметр щетки 24мм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</si>
  <si>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Щетка-кисть для дрели, модель №071.
Хвостовик, d=6мм
Диаметр щетки 30мм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</si>
  <si>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 для дрели, модель №081.
Шестигранник, 6мм
Диаметр щетки 50мм
Материал - латунь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</si>
  <si>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№082.
Шестигранник, 6мм
Диаметр щетки 75мм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</si>
  <si>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№083.
Шестигранник, 6мм
Диаметр щетки 100мм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</si>
  <si>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№084.
Шестигранник, 6мм
Диаметр щетки 50мм
Материал - гофрированная сталь
Толщина проволоки - 0,20мм (щадящая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</si>
  <si>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№085.
Шестигранник, 6мм
Диаметр щетки 75мм
Материал - гофрированная сталь
Толщина проволоки - 0,20мм (щадящая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</si>
  <si>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 для дрели, модель №086.
Хвостовик, d=6мм
Диаметр щетки 75мм
Материал - витая сталь
Толщина проволоки - 0,35мм (грубая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</si>
  <si>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№065.
Хвостовик, d=6мм
Диаметр щетки 75мм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</si>
  <si>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вогнутая для дрели, модель №103.
Хвостовик, d=6мм
Диаметр щетки 75мм
Материал - витая сталь
Толщина проволоки - 0,35мм (грубая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</si>
  <si>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№093.
Хвостовик, d=6мм
Диаметр щетки 63мм
Материал - абразив
Для мягкой обработки поверхностей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</si>
  <si>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№096.
Хвостовик, d=6мм
Диаметр щетки 50мм
Материал - абразив
Для мягкой обработки поверхностей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</si>
  <si>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№097.
Хвостовик, d=6мм
Диаметр щетки 63мм
Материал - абразив
Для мягкой обработки поверхностей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</si>
  <si>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№098.
Хвостовик, d=6мм
Диаметр щетки 75мм
Материал - абразив
Для мягкой обработки поверхностей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</si>
  <si>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Щетка-кисть для дрели, модель №100.
Хвостовик, d=6мм
Диаметр щетки 17мм
Материал - абразив
Для мягкой обработки поверхностей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</si>
  <si>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Щетка-кисть для дрели, модель №101.
Хвостовик, d=6мм
Диаметр щетки 24мм
Материал - абразив
Для мягкой обработки поверхностей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</si>
  <si>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Щетка-кисть для дрели, модель №102.
Хвостовик, d=6мм
Диаметр щетки 30мм
Материал - абразив
Для мягкой обработки поверхностей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</si>
  <si>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ручная , модель №116.
Материал -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</si>
  <si>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ручная , модель №111.
Материал - витая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</si>
  <si>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ручная , модель №112.
Материал - латунь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</si>
  <si>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ручная , модель №113.
Материал - латунь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</si>
  <si>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№087.
Хвостовик, d=6мм
Диаметр щетки 100мм
Материал - витая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</si>
  <si>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№130.
Посадка, диск d=22,2мм
Диаметр щетки 60мм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</si>
  <si>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с кольцом для дрели, модель №131.
Хвостовик, d=6мм
Диаметр щетки 65мм
Материал - витая сталь
Толщина проволоки - 0,35мм (грубая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</si>
  <si>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УШМ, модель №132.
Посадка, диск d=22,2мм
Диаметр щетки 75мм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</si>
  <si>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УШМ, модель №133.
Посадка, диск d=22,2мм
Диаметр щетки 100мм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</si>
  <si>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УШМ, модель №134.
Посадка, диск d=22,2мм
Диаметр щетки 115мм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</si>
  <si>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УШМ, модель №135.
Посадка, диск d=22,2мм
Диаметр щетки 150мм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</si>
  <si>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УШМ, модель №136.
Посадка, диск d=22,2мм
Диаметр щетки 178мм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</si>
  <si>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УШМ, модель №137.
Посадка, диск d=22,2мм
Диаметр щетки 200мм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</si>
  <si>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ручная , модель №138.
Материал -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</si>
  <si>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дрели, модель №139.
Хвостовик, d=6мм
Диаметр щетки 38мм
Материал -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</si>
  <si>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ручная , модель №145.
Материал -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</si>
  <si>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№150.
Навинчивается, резьба М14
Диаметр щетки 60мм
Материал - нержавеющая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</si>
  <si>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№151.
Навинчивается, резьба М14
Диаметр щетки 75мм
Материал - нержавеющая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</si>
  <si>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№152.
Навинчивается, резьба М14
Диаметр щетки 100мм
Материал - нержавеющая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</si>
  <si>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№153.
Навинчивается, резьба М14
Диаметр щетки 125мм
Материал - нержавеющая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</si>
  <si>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с кольцом для УШМ, модель №160.
Навинчивается, резьба М14
Диаметр щетки 65мм
Материал - витая сталь
Толщина проволоки - 0,35мм (грубая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</si>
  <si>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№161.
Навинчивается, резьба М14
Диаметр щетки 80мм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</si>
  <si>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с кольцом для УШМ, модель №162.
Навинчивается, резьба М14
Диаметр щетки 100мм
Материал - витая сталь
Толщина проволоки - 0,35мм (грубая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</si>
  <si>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с кольцом для УШМ, модель №163.
Навинчивается, резьба М14
Диаметр щетки 120мм
Материал - витая сталь
Толщина проволоки - 0,35мм (грубая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</si>
  <si>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УШМ, модель №170.
Навинчивается, резьба М14
Диаметр щетки 75мм
Материал - витая сталь
Толщина проволоки - 0,50мм (грубая интенсивная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</si>
  <si>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№171.
Хвостовик, d=6мм
Диаметр щетки 100мм
Материал - абразив
Для мягкой обработки поверхностей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</si>
  <si>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для дрели, модель №172.
Хвостовик, d=6мм
Диаметр щетки 125мм
Материал - абразив
Для мягкой обработки поверхностей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</si>
  <si>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№180.
Диаметр щетки 100мм
Материал - нержавеющая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</si>
  <si>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№181.
Диаметр щетки 125мм
Материал - нержавеющая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</si>
  <si>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№182.
Диаметр щетки 150мм
Материал - нержавеющая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</si>
  <si>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№183.
Диаметр щетки 175мм
Материал - нержавеющая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</si>
  <si>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точила, модель №184.
Диаметр щетки 200мм
Материал - нержавеющая гофрированная сталь
Толщина проволоки - 0,30мм (обработка средней интенсивности)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</si>
  <si>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чашеобразная с кольцом для УШМ, модель №015.
Навинчивается, резьба М14
Диаметр щетки 120мм
Материал - витая сталь
Толщина проволоки - 0,35мм (грубая обработка)</t>
  </si>
  <si>
    <t>Щеточный расходный инструмент предназначен для обработки различных поверхностей, очистки от различных покрытий, ржавчины и загрязнений. 
В ассортименте Атака представлены щетки для работы со всем инструментом: угловые шлифмашины, дрели, точильные станки, а также ручные щетки.  
Щетка круглая для УШМ, модель №125.
Посадка, диск d=22,2мм
Диаметр щетки 125мм
Материал - витая сталь
Толщина проволоки - 0,50мм (грубая интенсивная обработка)</t>
  </si>
  <si>
    <t>Курс Евро</t>
  </si>
  <si>
    <t>Мин. Рек. Розница Евро</t>
  </si>
  <si>
    <t>Ввести актуальный курс</t>
  </si>
  <si>
    <t>Sumake/Ru</t>
  </si>
  <si>
    <t>Арматура</t>
  </si>
  <si>
    <t>Компрессор СБ4/Ф-270.LT100 В   Вертик.</t>
  </si>
  <si>
    <t>Компрессор Garage PK 100.MBV400/2.2</t>
  </si>
  <si>
    <t>Пневмомолоток ST-2554F Хвостовик 15мм 27Дж</t>
  </si>
  <si>
    <t>Компрессор Garage PK 50.MBV400/2.2</t>
  </si>
  <si>
    <t>Ресивер РВ 500.16.02 16 бар верт.</t>
  </si>
  <si>
    <t>Компрессор СБ4/Ф-500.LT100-11,0</t>
  </si>
  <si>
    <t>Сверло п/мет 1,8мм титан 20шт бокс Профи Атака</t>
  </si>
  <si>
    <t>Сверло п/мет 2мм титан 20шт бокс Профи Атака</t>
  </si>
  <si>
    <t>Сверло п/мет 2,1мм титан 20шт бокс Профи Атака</t>
  </si>
  <si>
    <t>Сверло п/мет 2,3мм титан 20шт бокс Профи Атака</t>
  </si>
  <si>
    <t>Сверло п/мет 4мм титан 10шт бокс Профи Атака</t>
  </si>
  <si>
    <t>Сверло п/мет 4,1мм титан 10шт бокс Профи Атака</t>
  </si>
  <si>
    <t>Сверло п/мет 4,7мм титан 10шт бокс Профи Атака</t>
  </si>
  <si>
    <t>Сверло п/мет 4,9мм титан 10шт бокс Профи Атака</t>
  </si>
  <si>
    <t>Сверло п/мет 6мм титан 10шт бокс Профи Атака</t>
  </si>
  <si>
    <t>Сверло п/мет 6,5мм титан 10шт бокс Профи Атака</t>
  </si>
  <si>
    <t>Сверло п/мет 8,5мм титан 8шт бокс Профи Атака</t>
  </si>
  <si>
    <t>Сверло п/мет 8,8мм титан 8шт бокс Профи Атака</t>
  </si>
  <si>
    <t>Сверло п/мет 9,6мм титан 6шт бокс Профи Атака</t>
  </si>
  <si>
    <t>Сверло п/мет 10,5мм титан 6шт бокс Профи Атака</t>
  </si>
  <si>
    <t>Компрессор СБ4/С-100.OLD20-3T</t>
  </si>
  <si>
    <t>Патрон №26 1-10мм 1/2" БЗП станочный Профи Атака</t>
  </si>
  <si>
    <t>Бур SDS+ 32*450 Профи Атака</t>
  </si>
  <si>
    <t>Бур SDS+ 24*450 Профи Атака</t>
  </si>
  <si>
    <t>Бур SDS+ 22*450 Профи Атака</t>
  </si>
  <si>
    <t>Бур SDS+ 20*1000 Профи Атака</t>
  </si>
  <si>
    <t>Бур SDS+ 12*600 Профи Атака</t>
  </si>
  <si>
    <t>Бур SDS+ 10*110 Профи Атака</t>
  </si>
  <si>
    <t>Бур SDS+ 5*310 Профи Атака</t>
  </si>
  <si>
    <t>Бур SDS+ 7*110 Профи Атака</t>
  </si>
  <si>
    <t>Бур SDS+ 4*160 Профи Атака</t>
  </si>
  <si>
    <t>Бур SDS+ 4*110 Профи Атака</t>
  </si>
  <si>
    <t>Сверло п/мет 1мм титан 20шт бокс Профи Атака</t>
  </si>
  <si>
    <t>Сверло п/мет 2,5мм титан 20шт бокс Профи Атака</t>
  </si>
  <si>
    <t>Сверло п/мет 2,7мм титан 10шт бокс Профи Атака</t>
  </si>
  <si>
    <t>Сверло п/мет 4,8мм титан 10шт бокс Профи Атака</t>
  </si>
  <si>
    <t>Сверло п/мет 5,3мм титан 10шт бокс Профи Атака</t>
  </si>
  <si>
    <t>Сверло п/мет 5,4мм титан 10шт бокс Профи Атака</t>
  </si>
  <si>
    <t>Сверло п/мет 6,1мм титан 10шт бокс Профи Атака</t>
  </si>
  <si>
    <t>Сверло п/мет 6,2мм титан 10шт бокс Профи Атака</t>
  </si>
  <si>
    <t>Сверло п/мет 7,2мм титан 10шт бокс Профи Атака</t>
  </si>
  <si>
    <t>Сверло п/мет 9,2мм титан 6шт бокс Профи Атака</t>
  </si>
  <si>
    <t>Бур SDS+ 10*310 Профи Атака</t>
  </si>
  <si>
    <t>Бур SDS+ 6*260 Профи Атака</t>
  </si>
  <si>
    <t>Бур SDS+ 5*110 Профи Атака</t>
  </si>
  <si>
    <t>Бур SDS+ 8*260 кросс Профи Атака</t>
  </si>
  <si>
    <t>Патрон №25 1-10мм 3/8" БЗП станочный Профи Атака</t>
  </si>
  <si>
    <t>Патрон №22 1-13мм 3/8" БЗП станочный Профи Атака</t>
  </si>
  <si>
    <t>Бур SDS+ 24*600 Профи Атака</t>
  </si>
  <si>
    <t>Бур SDS+ 22*310 Профи Атака</t>
  </si>
  <si>
    <t>Бур SDS+ 18*1000 Профи Атака</t>
  </si>
  <si>
    <t>Бур SDS+ 16*1000 Профи Атака</t>
  </si>
  <si>
    <t>Бур SDS+ 5*210 Профи Атака</t>
  </si>
  <si>
    <t>Шланг ПВХ в бухте Raufilam Soft 10х16мм 50м</t>
  </si>
  <si>
    <t>Шланг ПВХ в бухте Raufilam Soft 12,7х18,7мм 50м</t>
  </si>
  <si>
    <t>Шланг ПВХ в бухте Raufilam Soft 8х13мм 50м</t>
  </si>
  <si>
    <t>Rehau</t>
  </si>
  <si>
    <t>Гвоздь TN22/32. 32мм(2,2х2,2) Бетон для T-64LN. 1000шт.</t>
  </si>
  <si>
    <t>Наборы Дисков Атака</t>
  </si>
  <si>
    <t>Фреза Атака 001100 пазовая прямая D10/ф8/H20</t>
  </si>
  <si>
    <t>Фреза Атака 001120 пазовая прямая D12/ф8/H20</t>
  </si>
  <si>
    <t>Фреза Атака 002060 пазовая прямая D6/ф12/H16</t>
  </si>
  <si>
    <t>Фреза Атака 002080 пазовая прямая D8/ф12/H20</t>
  </si>
  <si>
    <t>Фреза Атака 002160 пазовая прямая D16/ф12/H20</t>
  </si>
  <si>
    <t>Фреза Атака 111127 пазовая галтельная V-образная-90 D12,7/ф8/H12,7</t>
  </si>
  <si>
    <t>Фреза Атака 112127 пазовая галтельная V-образная-90 D12,7/ф12/H12,7</t>
  </si>
  <si>
    <t>Фреза Атака 401127 пазовая галтельная D12,7/ф8/H9,5</t>
  </si>
  <si>
    <t>Фреза Атака 401190 пазовая галтельная D19/ф8/H12,7</t>
  </si>
  <si>
    <t>Фреза Атака 411255 кромочная калевочная D25,5/ф8/H12,7</t>
  </si>
  <si>
    <t>Фреза Атака 411350 кромочная калевочная D35/ф8/H17,4</t>
  </si>
  <si>
    <t>Фреза Атака 591255 кромочная калевочная D25,5/ф8/H13,5</t>
  </si>
  <si>
    <t>Фреза Атака 591381 кромочная калевочная D38,1/ф8/H19</t>
  </si>
  <si>
    <t>Фреза Атака 592255 кромочная калевочная D25,5/ф12/H13,5</t>
  </si>
  <si>
    <t>Фреза Атака 592381 кромочная калевочная D38,1/ф12/H19</t>
  </si>
  <si>
    <t>Фреза Атака 601255 кромочная калевочная D25,5/ф8/H13,5</t>
  </si>
  <si>
    <t>Фреза Атака 602255 кромочная калевочная D25,5/ф12/H13,5</t>
  </si>
  <si>
    <t>Фреза Атака 602381 кромочная калевочная D38,1/ф12/H19</t>
  </si>
  <si>
    <t>Фреза Атака 561222 кромочная калевочная D22,2/ф8/H13</t>
  </si>
  <si>
    <t>Фреза Атака 561350 кромочная калевочная D35/ф8/H16</t>
  </si>
  <si>
    <t>Фреза Атака 562255 кромочная калевочная D25,5/ф12/H12,7</t>
  </si>
  <si>
    <t>Фреза Атака 151285 кромочная фальцевая D28,5/ф8/H17,4</t>
  </si>
  <si>
    <t>Фреза Атака 152318 кромочная фальцевая D31,8/ф12/H17,4</t>
  </si>
  <si>
    <t>Фреза Атака 422318 кромочная калевочная D31,8/ф12/H12,7</t>
  </si>
  <si>
    <t>Фреза Атака 421381 кромочная калевочная D38,1/ф8/H15,9</t>
  </si>
  <si>
    <t>Фреза Атака 021140 пазовая прямая концевая D14/ф8/H20</t>
  </si>
  <si>
    <t>Фреза Атака 021160 пазовая прямая концевая D16/ф8/H20</t>
  </si>
  <si>
    <t>Фреза Атака 021180 пазовая прямая концевая D18/ф8/H20</t>
  </si>
  <si>
    <t>Фреза Атака 031060 пазовая прямая концевая D6/ф8/H16</t>
  </si>
  <si>
    <t>Фреза Атака 301095-1 кромочная прямая D9,5/ф8/H25</t>
  </si>
  <si>
    <t>Фреза Атака 301160 кромочная прямая D16/ф8/H25</t>
  </si>
  <si>
    <t>Фреза Атака 022200В-2 пазовая прямая с подрезателем D20/ф12/H38</t>
  </si>
  <si>
    <t>Фреза Атака 022120В-3 пазовая прямая с подрезателем D12/ф12/H38</t>
  </si>
  <si>
    <t>Фреза Атака 322190-2 пазовая прямая с подшипником D19/ф12/H38</t>
  </si>
  <si>
    <t>Фреза Атака 302127-3 кромочная прямая D12,7/ф12/H38</t>
  </si>
  <si>
    <t>Фреза Атака 302127-4 кромочная прямая D12,7/ф12/H50,8</t>
  </si>
  <si>
    <t>Фреза Атака 302190L-2 кромочная прямая скошенное лезвие D19/ф12/H50,8</t>
  </si>
  <si>
    <t>Фреза Атака 591190 кромочная калевочная D19/ф8/H10</t>
  </si>
  <si>
    <t>Фреза Атака 591222 кромочная калевочная D22,2/ф8/H12,7</t>
  </si>
  <si>
    <t>Фреза Атака 592445 кромочная калевочная D44,5/ф12/H22,2</t>
  </si>
  <si>
    <t>Фреза Атака 151318 кромочная фальцевая D31,8/ф8/H12,7</t>
  </si>
  <si>
    <t>Фреза Атака 151381 кромочная фальцевая D38,1/ф8/H10</t>
  </si>
  <si>
    <t>Фреза Атака 692222С кромочная  фигурная D22,2/ф12/H28,6</t>
  </si>
  <si>
    <t>Фреза Атака 401095 пазовая галтельная D9,5/ф8/H9,5</t>
  </si>
  <si>
    <t>Фреза Атака 111095 пазовая галтельная V-образная-90 D9,5/ф8/H12,7</t>
  </si>
  <si>
    <t>Фреза Атака 001060 пазовая прямая D6/ф8/H16</t>
  </si>
  <si>
    <t>Фреза Атака 001080 пазовая прямая D8/ф8/H20</t>
  </si>
  <si>
    <t>Фреза Атака 001160 пазовая прямая D16/ф8/H20</t>
  </si>
  <si>
    <t>Фреза Атака 001180 пазовая прямая D18/ф8/H20</t>
  </si>
  <si>
    <t>Фреза Атака 002100 пазовая прямая D10/ф12/H20</t>
  </si>
  <si>
    <t>Фреза Атака 002120 пазовая прямая D12/ф12/H20</t>
  </si>
  <si>
    <t>Фреза Атака 402127 пазовая галтельная D12,7/ф12/H9,5</t>
  </si>
  <si>
    <t>Фреза Атака 402190 пазовая галтельная D19/ф12/H12,7</t>
  </si>
  <si>
    <t>Фреза Атака 412286 кромочная калевочная D28,6/ф12/H12,7</t>
  </si>
  <si>
    <t>Фреза Атака 412381 кромочная калевочная D38,1/ф12/H17,4</t>
  </si>
  <si>
    <t>Фреза Атака 591318 кромочная калевочная D31,8/ф8/H16,6</t>
  </si>
  <si>
    <t>Фреза Атака 592286 кромочная калевочная D28,6/ф12/H16</t>
  </si>
  <si>
    <t>Фреза Атака 592318 кромочная калевочная D31,8/ф12/H16,6</t>
  </si>
  <si>
    <t>Фреза Атака 601318 кромочная калевочная D31,8/ф8/H16,6</t>
  </si>
  <si>
    <t>Фреза Атака 561285 кромочная калевочная D28,5/ф8/H14</t>
  </si>
  <si>
    <t>Фреза Атака 562318 кромочная калевочная D31,8/ф12/H14</t>
  </si>
  <si>
    <t>Фреза Атака 562381 кромочная калевочная D38,1/ф12/H16</t>
  </si>
  <si>
    <t>Фреза Атака 131320 кромочная конусная 45 D32/ф8/H15</t>
  </si>
  <si>
    <t>Фреза Атака 132320 кромочная конусная 45 D32/ф12/H15</t>
  </si>
  <si>
    <t>Фреза Атака 422381 кромочная калевочная D38,1/ф8/H17</t>
  </si>
  <si>
    <t>Фреза Атака 421318 кромочная калевочная D31,8/ф8/H12,7</t>
  </si>
  <si>
    <t>Фреза Атака 601381 кромочная калевочная D38,1/ф8/H19</t>
  </si>
  <si>
    <t>Фреза Атака 021100 пазовая прямая концевая D10/ф8/H20</t>
  </si>
  <si>
    <t>Фреза Атака 021120 пазовая прямая концевая D12/ф8/H20</t>
  </si>
  <si>
    <t>Фреза Атака 021150 пазовая прямая концевая D15/ф8/H20</t>
  </si>
  <si>
    <t>Фреза Атака 021200 пазовая прямая концевая D20/ф8/H20</t>
  </si>
  <si>
    <t>Фреза Атака 031080 пазовая прямая концевая D8/ф8/H20</t>
  </si>
  <si>
    <t>Фреза Атака 301095 кромочная прямая D9,5/ф8/H13</t>
  </si>
  <si>
    <t>Фреза Атака 301127-1 кромочная прямая D12,7/ф8/H25</t>
  </si>
  <si>
    <t>Фреза Атака 301127-2 кромочная прямая D12,7/ф8/H32</t>
  </si>
  <si>
    <t>Фреза Атака 001140 пазовая прямая D14/ф8/H20</t>
  </si>
  <si>
    <t>Фреза Атака 021120-1 пазовая прямая D12/ф8/H38</t>
  </si>
  <si>
    <t>Фреза Атака 322220 пазовая прямая с подшипником D22/ф12/H25</t>
  </si>
  <si>
    <t>Фреза Атака 302190L-1 кромочная прямая скошенное лезвие D19/ф12/H38</t>
  </si>
  <si>
    <t>Фреза Атака 411286 кромочная калевочная D28,6/ф8/H12,7</t>
  </si>
  <si>
    <t>Фреза Атака 301190L кромочная прямая D19/ф8/H25,4</t>
  </si>
  <si>
    <t>Фреза Атака 151254 кромочная фальцевая D25,4/ф8/H10</t>
  </si>
  <si>
    <t>Фреза Атака 692222А кромочная  фигурная D22,2/ф12/H28,6</t>
  </si>
  <si>
    <t>Фреза Атака 401159 пазовая галтельная D15,9/ф8/H12,7</t>
  </si>
  <si>
    <t>Фреза Атака 001250-1 пазовая прямая D25/ф8/H25</t>
  </si>
  <si>
    <t>Фреза Атака 321160 пазовая прямая с подшипником D16/ф8/H20</t>
  </si>
  <si>
    <t>Упак</t>
  </si>
  <si>
    <t>Абразив твёрдый (Серия OPTILINE)</t>
  </si>
  <si>
    <t>Абразив твёрдый (Серия Профи+)</t>
  </si>
  <si>
    <t>Фреза Атака кромочная замковая D41,3/ф12/H22</t>
  </si>
  <si>
    <t>Фреза Атака кромочная калевочная D19/ф8/H10</t>
  </si>
  <si>
    <t>Фреза Атака кромочная калевочная D33,3/ф8/H16</t>
  </si>
  <si>
    <t>Фреза Атака кромочная калевочная D34,9/ф8/H13</t>
  </si>
  <si>
    <t>Фреза Атака кромочная профилирующая D22,2/ф12/H25,4</t>
  </si>
  <si>
    <t>Фреза Атака кромочная профилирующая D25,4/ф12/H31,8</t>
  </si>
  <si>
    <t>Фреза Атака кромочная профилирующая D31,8/ф12/H44,5</t>
  </si>
  <si>
    <t>Фреза Атака кромочная прямая D12,7/ф12/H25</t>
  </si>
  <si>
    <t>Фреза Атака кромочная фальцевая D38,1/ф12/H13</t>
  </si>
  <si>
    <t>Фреза Атака кромочная фальцевая дисковая D50,8/ф8/H4</t>
  </si>
  <si>
    <t>Фреза Атака кромочная фальцевая дисковая D50,8/ф8/H5</t>
  </si>
  <si>
    <t>Фреза Атака кромочная фигурная D28,6/ф12/H41</t>
  </si>
  <si>
    <t>Фреза Атака кромочная фигурная D25,4/ф12/H41</t>
  </si>
  <si>
    <t>Фреза Атака пазовая галтельная D12,7/ф8/H25</t>
  </si>
  <si>
    <t>Фреза Атака пазовая галтельная D25,4/ф8/H16</t>
  </si>
  <si>
    <t>Фреза Атака пазовая галтельная V-образная D15,8/ф8/H7,9</t>
  </si>
  <si>
    <t>Фреза Атака пазовая прямая D15/ф8/H25</t>
  </si>
  <si>
    <t>Фреза Атака пазовая прямая D20/ф8/H19</t>
  </si>
  <si>
    <t>Фреза Атака пазовая прямая D6/ф8/H19</t>
  </si>
  <si>
    <t>Фреза Атака пазовая прямая D8/ф8/H25</t>
  </si>
  <si>
    <t>Фреза Атака пазовая прямая D14/ф12/H51</t>
  </si>
  <si>
    <t>Фреза Атака пазовая прямая D16/ф12/H51</t>
  </si>
  <si>
    <t>Фреза Атака пазовая прямая с подшипником D6,35/ф8/H19</t>
  </si>
  <si>
    <t>Фреза Атака пазовая прямая с подшипником D28,6/ф12/H38</t>
  </si>
  <si>
    <t>Фреза Атака пазовая фасонная D12,7/ф8/H10</t>
  </si>
  <si>
    <t>Фреза Атака пазовая фасонная D28,6/ф8/H13</t>
  </si>
  <si>
    <t>Фреза Атака пазовая фасонная D31,3/ф8/H16</t>
  </si>
  <si>
    <t>Фреза Атака пазовая фасонная D19/ф8/H11</t>
  </si>
  <si>
    <t>Пневмошлифмашина ST-P7732МК с набором шарошек в пластиковом кейсе</t>
  </si>
  <si>
    <t>Фреза Атака кромочная калевочная D50,8/ф12/H25</t>
  </si>
  <si>
    <t>Фреза Атака кромочная калевочная D33,3/ф8/H13</t>
  </si>
  <si>
    <t>Фреза Атака кромочная калевочная D42,8/ф8/H19</t>
  </si>
  <si>
    <t>Фреза Атака кромочная калевочная D28,6/ф8/H14</t>
  </si>
  <si>
    <t>Фреза Атака кромочная профилирующая D28,6/ф8/H19</t>
  </si>
  <si>
    <t>Фреза Атака кромочная профилирующая D28,6/ф8/H25</t>
  </si>
  <si>
    <t>Фреза Атака кромочная прямая D22,2/ф12/H26</t>
  </si>
  <si>
    <t>Фреза Атака кромочная фальцевая дисковая D50,8/ф8/H2</t>
  </si>
  <si>
    <t>Фреза Атака кромочная фальцевая дисковая D50,8/ф8/H3</t>
  </si>
  <si>
    <t>Фреза Атака кромочная фальцевая дисковая D50,8/ф8/H6</t>
  </si>
  <si>
    <t>Фреза Атака кромочная фигурная D22,2/ф12/H41</t>
  </si>
  <si>
    <t>Фреза Атака кромочная фигурная D25,4/ф12/H35</t>
  </si>
  <si>
    <t>Фреза Атака кромочная филенчатая D79,4/ф16/H25,4</t>
  </si>
  <si>
    <t>Фреза Атака пазовая галтельная D6,4/ф8/H13</t>
  </si>
  <si>
    <t>Фреза Атака пазовая галтельная V-образная D19/ф12/H9,5</t>
  </si>
  <si>
    <t>Фреза Атака пазовая галтельная V-образная D25,4/ф12/H12,7</t>
  </si>
  <si>
    <t>Фреза Атака пазовая прямая D3/ф8/H6</t>
  </si>
  <si>
    <t>Фреза Атака пазовая прямая D4/ф8/H13</t>
  </si>
  <si>
    <t>Фреза Атака пазовая прямая D12/ф12/H51</t>
  </si>
  <si>
    <t>Фреза Атака пазовая прямая D22/ф8/H22</t>
  </si>
  <si>
    <t>Фреза Атака пазовая прямая D24/ф8/H25</t>
  </si>
  <si>
    <t>Фреза Атака пазовая прямая D10/ф8/H25</t>
  </si>
  <si>
    <t>Фреза Атака пазовая прямая D35/ф12/H32</t>
  </si>
  <si>
    <t>Фреза Атака пазовая прямая с подшипником D12,7/ф8/H26</t>
  </si>
  <si>
    <t>Фреза Атака пазовая прямая с подшипником D15,8/ф8/H26</t>
  </si>
  <si>
    <t>Фреза Атака пазовая фасонная D9,5/ф8/H8</t>
  </si>
  <si>
    <t>Фреза Атака пазовая фасонная D22,2/ф12/H15</t>
  </si>
  <si>
    <t>Фреза Атака пазовая фасонная D19/ф12/H16</t>
  </si>
  <si>
    <t>Фреза Атака пазовая фасонная D25,4/ф8/H14</t>
  </si>
  <si>
    <t>Фреза Атака пазовая фасонная D31,8/ф8/H16</t>
  </si>
  <si>
    <t>Кратность продажи</t>
  </si>
  <si>
    <t>Свёрла в блистере</t>
  </si>
  <si>
    <t>Компрессор Garage PK 24.F250/1.5</t>
  </si>
  <si>
    <t>Фреза АТАКА пазовая прямая D8/ф6/H20</t>
  </si>
  <si>
    <t>Фреза АТАКА пазовая прямая D10/ф6/H20</t>
  </si>
  <si>
    <t>Фреза АТАКА пазовая прямая D6/ф6/H20</t>
  </si>
  <si>
    <t>Фреза АТАКА пазовая прямая D12/ф6/H20</t>
  </si>
  <si>
    <t>Фреза АТАКА кромочная прямая D9,5/ф6/H25</t>
  </si>
  <si>
    <t>Фреза АТАКА кромочная фальцевая D19/ф6/H12,7</t>
  </si>
  <si>
    <t>Фреза АТАКА кромочная калевочная D19/ф6/H10,3</t>
  </si>
  <si>
    <t>Фреза АТАКА кромочная калевочная D22,2/ф6/H11,1 (8142530)</t>
  </si>
  <si>
    <t>Фреза АТАКА кромочная калевочная D22,2/ф6/H11,1 (8142510)</t>
  </si>
  <si>
    <t>Диски алмазные</t>
  </si>
  <si>
    <t>Алмазные диски АТАКА предназначены для выполнения отрезных работ по самым распространенным строительным материалам - от мягкого песчаника и кирпича до железобетона и твердого гранита. В ассортименте алмазных дисков АТАКА вы найдете модели для разных инструментов - УШМ, плиткорезы, нарезчики швов._x000D_
Диски АТАКА отличаются высокой плотностью кристаллов, оптимальной высотой кристаллического слоя, высококачественной сталью тела дисков и надежным соединением режущего слоя с телом диска. А идеальная балансировка алмазных дисков АТАКА задает эталоны комфортной работы на любом инструменте._x000D_
 _x000D_
Данные диски будут оптимальны для работы с материалами твердые и средние с высокой и средней вязкостью: бетон, железобетон, асфальтобетон и т.д.. Также их можно применять для более мягких материалов со средней вязкостью.</t>
  </si>
  <si>
    <t>Алмазные диски АТАКА предназначены для выполнения отрезных работ по самым распространенным строительным материалам - от мягкого песчаника и кирпича до железобетона и твердого гранита. В ассортименте алмазных дисков АТАКА вы найдете модели для разных инструментов - УШМ, плиткорезы, нарезчики швов._x000D_
Диски АТАКА отличаются высокой плотностью кристаллов, оптимальной высотой кристаллического слоя, высококачественной сталью тела дисков и надежным соединением режущего слоя с телом диска. А идеальная балансировка алмазных дисков АТАКА задает эталоны комфортной работы на любом инструменте._x000D_
 _x000D_
Данные диски будут оптимальны для работы с материалами твердой и средней абразивности - гранит, базальт, огнеупорный кирпич, бетон, известняк и т.д.</t>
  </si>
  <si>
    <t>Алмазные диски АТАКА предназначены для выполнения отрезных работ по самым распространенным строительным материалам - от мягкого песчаника и кирпича до железобетона и твердого гранита. В ассортименте алмазных дисков АТАКА вы найдете модели для разных инструментов - УШМ, плиткорезы, нарезчики швов._x000D_
Диски АТАКА отличаются высокой плотностью кристаллов, оптимальной высотой кристаллического слоя, высококачественной сталью тела дисков и надежным соединением режущего слоя с телом диска. А идеальная балансировка алмазных дисков АТАКА задает эталоны комфортной работы на любом инструменте._x000D_
 _x000D_
Данные диски будут оптимальны для работы с материалами с высокой абразивностью: гранит, базальт,мрамор, доломит, керамика, огнеупорный кирпич, тротуарная плитка. Также их можно применять для более мягких материалов - сланец, туф, пенобетон и т.д.</t>
  </si>
  <si>
    <t>Гвоздь Garage F-20(1х1,25х20мм) 5000шт/упак.</t>
  </si>
  <si>
    <t>Скоба Garage 90-20(1х1,25х5,8х20мм) 5000шт/упак.</t>
  </si>
  <si>
    <t>Скоба Garage 90-25(1х1,25х5,8х25мм) 5000шт/упак.</t>
  </si>
  <si>
    <t>Шпилька Garage P0,6-8(0,64x0,64x8мм) 10000шт/упак.</t>
  </si>
  <si>
    <t>Шпилька Garage P0,6-10(0,64x0,64x10мм) 10000шт/упак.</t>
  </si>
  <si>
    <t>Шпилька Garage P0,6-18(0,64x0,64x18мм) 10000шт/упак.</t>
  </si>
  <si>
    <t>Шпилька Garage P0,6-20(0,64x0,64x20мм) 10000шт/упак.</t>
  </si>
  <si>
    <t>Шпилька Garage P0,6-22(0,64x0,64x22мм) 10000шт/упак.</t>
  </si>
  <si>
    <t>Скоба Garage 90-15(1х1,25х5,8х15мм) 5000шт/упак.</t>
  </si>
  <si>
    <t>Скоба Garage 90-30(1х1,25х5,8х30мм) 5000шт/упак.</t>
  </si>
  <si>
    <t>Скоба Garage 90-40(1х1,25х5,8х40мм) 5000шт/упак.</t>
  </si>
  <si>
    <t>Шпилька Garage P0,6-12(0,64x0,64x12мм) 10000шт/упак.</t>
  </si>
  <si>
    <t>Шпилька Garage P0,6-15(0,64x0,64x15мм) 10000шт/упак.</t>
  </si>
  <si>
    <t>Шпилька Garage P0,6-25(0,64x0,64x25мм) 10000шт/упак.</t>
  </si>
  <si>
    <t>Шпилька Garage P0,6-30(0,64x0,64x30мм) 10000шт/упак.</t>
  </si>
  <si>
    <t>Пневмозубило ST-2003/HD лопатка 10,1</t>
  </si>
  <si>
    <t>Шланги для воздуха REHAU</t>
  </si>
  <si>
    <t>Компрессор поршневой масляный PK 24.F250/1.5,  ресивер - 24 л, мощность - 1,5 Квт, производительность - 250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</si>
  <si>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УТ-00000062</t>
  </si>
  <si>
    <t>Компрессор Garage PK 40.F250/1.5</t>
  </si>
  <si>
    <t>УТ-00000066</t>
  </si>
  <si>
    <t>Пистолет текстурный LC-02 (бс) GARAGE</t>
  </si>
  <si>
    <t>УТ-00000063</t>
  </si>
  <si>
    <t>Пистолет текстурный LC-04 (бс) GARAGE</t>
  </si>
  <si>
    <t>УТ-00000042</t>
  </si>
  <si>
    <t>Пневматический cтеплер Garage 80-16</t>
  </si>
  <si>
    <t>УТ-00000043</t>
  </si>
  <si>
    <t>Пневматический cтеплер Garage 90-40 Plus</t>
  </si>
  <si>
    <t>УТ-00000045</t>
  </si>
  <si>
    <t>УТ-00000047</t>
  </si>
  <si>
    <t>УТ-00000048</t>
  </si>
  <si>
    <t>УТ-00000049</t>
  </si>
  <si>
    <t>УТ-00000050</t>
  </si>
  <si>
    <t>Пневмозабивной пистолет Garage 18-50 Plus</t>
  </si>
  <si>
    <t>УТ-00000051</t>
  </si>
  <si>
    <t>Пневмозабивной пистолет Garage P630</t>
  </si>
  <si>
    <t>Давление</t>
  </si>
  <si>
    <t>Масса</t>
  </si>
  <si>
    <t>Габариты</t>
  </si>
  <si>
    <t>УТ-00000121</t>
  </si>
  <si>
    <t>Компрессор Garage PRO 50.MKV400/2.3</t>
  </si>
  <si>
    <t>УТ-00000119</t>
  </si>
  <si>
    <t>Компрессор Garage ST 24.F220/1.3</t>
  </si>
  <si>
    <t>УТ-00000120</t>
  </si>
  <si>
    <t>Компрессор Garage ST 40.F220/1.3</t>
  </si>
  <si>
    <t>УТ-00000122</t>
  </si>
  <si>
    <t>Компрессор СБ 4/С-20.J1047 В</t>
  </si>
  <si>
    <t>УТ-00000123</t>
  </si>
  <si>
    <t>Компрессор СБ 4/С-20.J1048 В</t>
  </si>
  <si>
    <t>УТ-00000124</t>
  </si>
  <si>
    <t>Компрессор СБ 4/С-20.J2047 В</t>
  </si>
  <si>
    <t>Масло компрессорное REMEZA VG 100 (1л)</t>
  </si>
  <si>
    <t>УТ-00000118</t>
  </si>
  <si>
    <t>Сертификат расширенной гарантии Remeza на 3 года</t>
  </si>
  <si>
    <t>Пневмоинструмент Garage</t>
  </si>
  <si>
    <t>Гвоздь Garage F-15(1х1,25х15мм) 5000шт/упак.</t>
  </si>
  <si>
    <t>Гвоздь Garage F-25(1х1,25х25мм) 5000шт/упак.</t>
  </si>
  <si>
    <t>Гвоздь Garage F-30(1х1,25х30мм) 5000шт/упак.</t>
  </si>
  <si>
    <t>Гвоздь Garage F-35(1х1,25х35мм) 5000шт/упак.</t>
  </si>
  <si>
    <t>Гвоздь Garage F-40(1х1,25х40мм) 5000шт/упак.</t>
  </si>
  <si>
    <t>Гвоздь Garage F-50(1х1,25х50мм) 5000шт/упак.</t>
  </si>
  <si>
    <t>Гвоздь Garage F-45(1х1,25х45мм) 5000шт/упак.</t>
  </si>
  <si>
    <t>Пневматический гайковёрт 1/2 Garage GR-IW 315 315Нм с набором головок</t>
  </si>
  <si>
    <t>Пневматический гайковёрт 1/2 Garage GR-IW-315 315Нм</t>
  </si>
  <si>
    <t>Пневматический гайковёрт 1/2 Garage GR-IW-687 687Нм</t>
  </si>
  <si>
    <t xml:space="preserve">Пневмоинструмент Garage </t>
  </si>
  <si>
    <t>Компрессор поршневой масляный PK 40.F210/1.5,  ресивер - 40 л, мощность - 1,5 Квт, производительность - 210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</si>
  <si>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УТ-00000229</t>
  </si>
  <si>
    <t>Компрессор СБ4/C-20.OLD15</t>
  </si>
  <si>
    <t>УТ-00000253</t>
  </si>
  <si>
    <t>Компрессор СБ4/C-20.OLD20</t>
  </si>
  <si>
    <t>Компрессор поршневой масляный ST 24.F220/1.3,  ресивер - 24 л, мощность - 1,3 Квт, производительность - 220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</si>
  <si>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Компрессор поршневой масляный ST 40.F220/1.3,  ресивер - 24 л, мощность - 1,3 Квт, производительность - 220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</si>
  <si>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Компрессор поршневой масляный PRO 50.MKV400/2.3, ресивер - 50 л, мощность - 2,3 Квт, производительность - 400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</si>
  <si>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УТ-00000401</t>
  </si>
  <si>
    <t>Гайковёрт ударный Remeza R-1200 (1/2"; 1200Нм; 185л/мин)</t>
  </si>
  <si>
    <t>УТ-00000402</t>
  </si>
  <si>
    <t>Гайковёрт ударный Remeza R-1400 (3/4"; 1400Нм; 200л/мин)</t>
  </si>
  <si>
    <t>УТ-00000381</t>
  </si>
  <si>
    <t>УТ-00000380</t>
  </si>
  <si>
    <t>УТ-00000377</t>
  </si>
  <si>
    <t>Переходник(БРС) Garage. UNI_Рапид_Мама-1/4"_Мама</t>
  </si>
  <si>
    <t>УТ-00000376</t>
  </si>
  <si>
    <t>Переходник(БРС) Garage. UNI_Рапид_Мама-1/4"_Мама (Блистер)</t>
  </si>
  <si>
    <t>УТ-00000379</t>
  </si>
  <si>
    <t>Переходник(БРС) Garage. UNI_Рапид_Мама-1/4"_Папа</t>
  </si>
  <si>
    <t>УТ-00000378</t>
  </si>
  <si>
    <t>Переходник(БРС) Garage. UNI_Рапид_Мама-1/4"_Папа (Блистер)</t>
  </si>
  <si>
    <t>УТ-00000387</t>
  </si>
  <si>
    <t>Переходник(БРС) Garage. UNI_Рапид_Мама-Ёлочка 10мм</t>
  </si>
  <si>
    <t>УТ-00000386</t>
  </si>
  <si>
    <t>Переходник(БРС) Garage. UNI_Рапид_Мама-Ёлочка 10мм (Блистер)</t>
  </si>
  <si>
    <t>УТ-00000383</t>
  </si>
  <si>
    <t>Переходник(БРС) Garage. UNI_Рапид_Мама-Ёлочка 6,35мм</t>
  </si>
  <si>
    <t>УТ-00000382</t>
  </si>
  <si>
    <t>Переходник(БРС) Garage. UNI_Рапид_Мама-Ёлочка 6,35мм (Блистер)</t>
  </si>
  <si>
    <t>УТ-00000385</t>
  </si>
  <si>
    <t>Переходник(БРС) Garage. UNI_Рапид_Мама-Ёлочка 8мм</t>
  </si>
  <si>
    <t>УТ-00000384</t>
  </si>
  <si>
    <t>Переходник(БРС) Garage. UNI_Рапид_Мама-Ёлочка 8мм (Блистер)</t>
  </si>
  <si>
    <t>УТ-00000393</t>
  </si>
  <si>
    <t>УТ-00000392</t>
  </si>
  <si>
    <t>Переходник(БРС) Garage. Рапид(D)_Папа-1/2"_Папа (Блистер)</t>
  </si>
  <si>
    <t>УТ-00000389</t>
  </si>
  <si>
    <t>Переходник(БРС) Garage. Рапид(D)_Папа-1/4"_Мама</t>
  </si>
  <si>
    <t>УТ-00000388</t>
  </si>
  <si>
    <t>Переходник(БРС) Garage. Рапид(D)_Папа-1/4"_Мама (Блистер)</t>
  </si>
  <si>
    <t>УТ-00000391</t>
  </si>
  <si>
    <t>УТ-00000390</t>
  </si>
  <si>
    <t>Переходник(БРС) Garage. Рапид(D)_Папа-1/4"_Папа (Блистер)</t>
  </si>
  <si>
    <t>УТ-00000399</t>
  </si>
  <si>
    <t>Переходник(БРС) Garage. Рапид(D)_Папа-Ёлочка 10мм</t>
  </si>
  <si>
    <t>УТ-00000398</t>
  </si>
  <si>
    <t>Переходник(БРС) Garage. Рапид(D)_Папа-Ёлочка 10мм (Блистер)</t>
  </si>
  <si>
    <t>УТ-00000395</t>
  </si>
  <si>
    <t>Переходник(БРС) Garage. Рапид(D)_Папа-Ёлочка 6,35мм</t>
  </si>
  <si>
    <t>УТ-00000394</t>
  </si>
  <si>
    <t>Переходник(БРС) Garage. Рапид(D)_Папа-Ёлочка 6,35мм (Блистер)</t>
  </si>
  <si>
    <t>УТ-00000397</t>
  </si>
  <si>
    <t>Переходник(БРС) Garage. Рапид(D)_Папа-Ёлочка 8мм</t>
  </si>
  <si>
    <t>УТ-00000396</t>
  </si>
  <si>
    <t>Переходник(БРС) Garage. Рапид(D)_Папа-Ёлочка 8мм (Блистер)</t>
  </si>
  <si>
    <t>Пневматический гайковёрт 1/2 Garage GR-IW-615 615Нм</t>
  </si>
  <si>
    <t>Набор инструментов 14 предметов 3/4 для грузовиков (Т) Арсенал</t>
  </si>
  <si>
    <t>Набор инструментов 22 предмета 1" для грузовиков (Т) Арсенал</t>
  </si>
  <si>
    <t>Набор инструментов 21 предмет 3/4 для грузовиков (Т) Арсенал</t>
  </si>
  <si>
    <t>УТ-00000410</t>
  </si>
  <si>
    <t>Ремонтный комплект для трещоток 72 зуба на 1/2" Арсенал</t>
  </si>
  <si>
    <t>Ремонтный комплект для трещоток 72 зуба на 1/4" Арсенал</t>
  </si>
  <si>
    <t>Набор инструментов 23 предмета 3/4 дюймовый для грузовиков (Т) Арсенал</t>
  </si>
  <si>
    <t>Набор инструментов 104 предмета (C) Арсенал</t>
  </si>
  <si>
    <t>Набор инструментов 132 предмета (C) Арсенал</t>
  </si>
  <si>
    <t>Набор инструментов 82 предмета (C) Арсенал</t>
  </si>
  <si>
    <t>Ремонтный комплект для воротка на 1/2" Арсенал 430 мм</t>
  </si>
  <si>
    <t>Поршневые блоки</t>
  </si>
  <si>
    <t>R 4011110070 Блок поршневой OLD10 (TA-10)</t>
  </si>
  <si>
    <t>R 4011110080 Блок поршневой OLD15 (TA-15)</t>
  </si>
  <si>
    <t>R 4011110090 Блок поршневой OLD20/220 (TA-20)</t>
  </si>
  <si>
    <t>R 4011120010 Блок поршневой OLD20/380 (TAT-20P3)</t>
  </si>
  <si>
    <t>R 4011210160 Блок поршневой J1047B (TAV-2024)</t>
  </si>
  <si>
    <t>R 4011210170 Блок поршневой J1048B (TAV-2524)</t>
  </si>
  <si>
    <t>R 4011210180 Блок поршневой J2047B (TAV-3024)</t>
  </si>
  <si>
    <t>R 4022230220 (4022230280) Блок поршневой LB 24B</t>
  </si>
  <si>
    <t>R 4022230010 (4022230250) Блок поршневой LB 30-2</t>
  </si>
  <si>
    <t>R 4023430010 Блок поршневой LB 40-3</t>
  </si>
  <si>
    <t>R 4022230020 Блок поршневой LB 50-2</t>
  </si>
  <si>
    <t>R 4023430020 Блок поршневой LB 75-2</t>
  </si>
  <si>
    <t>R 4022340010 Блок поршневой LT 100</t>
  </si>
  <si>
    <t>R 4022230030 Блок поршневой V80</t>
  </si>
  <si>
    <t>R 4022230040 Блок поршневой V90</t>
  </si>
  <si>
    <t>R 4023430030 Блок поршневой W80</t>
  </si>
  <si>
    <t>R 4023430060 Блок поршневой W95I (6 Bar)</t>
  </si>
  <si>
    <t>R 4023530010 Блок поршневой W95II</t>
  </si>
  <si>
    <t>R 4023430070 Блок поршневой W115I (6 Bar)</t>
  </si>
  <si>
    <t>R 4023530020 Блок поршневой W115IIA (10 Bar)</t>
  </si>
  <si>
    <t>R 4023530030 Блок поршневой W115IIB (16 Bar)</t>
  </si>
  <si>
    <t>Поршневые блоки REMEZA</t>
  </si>
  <si>
    <t xml:space="preserve">Пневмоинструмент Remeza </t>
  </si>
  <si>
    <t>Пневмоинструмент Garage аксессуары</t>
  </si>
  <si>
    <t>Ключ динамометрический 1/2" 28-210Нм щелчковый Арсенал</t>
  </si>
  <si>
    <t>Ключ динамометрический 1/2" 70-350Нм щелчковый Арсенал</t>
  </si>
  <si>
    <t>Ключ динамометрический 1/4" 5-24Нм щелчковый Арсенал</t>
  </si>
  <si>
    <t>Ключ динамометрический 3/8" 19-110Нм щелчковый Арсенал</t>
  </si>
  <si>
    <t>Ремкомплект для динамометрического ключа 1/2" 28-210Нм (257-005) Арсенал</t>
  </si>
  <si>
    <t>Ремкомплект для динамометрического ключа 1/2" 70-350Нм (257-007) Арсенал</t>
  </si>
  <si>
    <t>Ремкомплект для динамометрического ключа 1/4" 5-24Нм (257-001) Арсенал</t>
  </si>
  <si>
    <t>Ремкомплект для динамометрического ключа 3/8" 19-110Нм (257-003) Арсенал</t>
  </si>
  <si>
    <t>Рек. Розница</t>
  </si>
  <si>
    <t xml:space="preserve">Переходник(БРС) Garage. Рапид(D)_Папа-1/4"_Папа </t>
  </si>
  <si>
    <t xml:space="preserve">Переходник(БРС) Garage. Рапид(D)_Папа-1/2"_Папа </t>
  </si>
  <si>
    <t>Переходники/Фитинги GARAGE</t>
  </si>
  <si>
    <t>УТ-00000632</t>
  </si>
  <si>
    <t>УТ-00000633</t>
  </si>
  <si>
    <t>Скоба Garage 35-18 18мм (35х2,27х18) 2000шт/упак.</t>
  </si>
  <si>
    <t>Компрессор СБ4/C-50.OLD20-3</t>
  </si>
  <si>
    <t>Компрессор СБ4/C-50.OLD20-3/10</t>
  </si>
  <si>
    <t>Компрессор СБ4/С-100.OLD20-3Т/10</t>
  </si>
  <si>
    <t>Компрессор СБ4/С-150.OLD20x3</t>
  </si>
  <si>
    <t>Компрессор СБ4/С-150.OLD20x4</t>
  </si>
  <si>
    <t>Переходник(БРС) Garage. UNI_Рапид_Мама-1/2"_Папа (Блистер)</t>
  </si>
  <si>
    <t>Переходник(БРС) Garage. UNI_Рапид_Мама-1/2"_Папа</t>
  </si>
  <si>
    <t>Ремкомплекты</t>
  </si>
  <si>
    <t>Ремкомплеты</t>
  </si>
  <si>
    <t>3/4-
Головки 12-гр.: 3/4; 13/16; 7/8; 15/16; 1; 1-1/16; 1-1/8; 1-3/16; 1-1/4; 1-5/16; 1-3/8; 1-7/16; 1-1/2; 1-5/8; 1-3/4; 2 (") (мм).
Трещотка 24 зубца 500 (мм).
Вороток Т-образный 450 (мм).
Удлинители: 100; 200; 400 (мм).</t>
  </si>
  <si>
    <t>1/4-
Головки 6-гр: 4; 4.5; 5; 5.5; 6; 7; 8; 9; 10; 11; 12; 13 (мм).
Трещотка 72 зубa.
Вороток Т-образный 115 (мм).
Удлинители wobble: 50; 100 (мм).
Гибкий удлинитель 150 (мм).
Шарнир карданный.
1/2-
Головки 6-гр: 8; 10; 12; 13; 14; 15; 16; 17; 18; 19; 20; 21; 22; 23; 24; 25; 26; 27; 30; 32 (мм).
Головки свечные магнитные 6-гр: 16; 21 (мм).
Трещотка 72 зубa.
Вороток срывной 430 (мм).
Удлинители wobble 50; 125; 250 (мм).
Переходник скользящий: 1/2(П) на 3/8(М).
Шарнир карданный.
Ключи комбинированные: 6; 7; 8; 9; 10; 11; 12; 13; 14; 15; 16; 17; 19; 22 (мм).
Биты:
1/4-
SL: 3; 4; 4.5; 5; 5.5; 6; 7.
PH: 0; 1; 2; 3; 4.
PZ: 0; 1; 2; 3; 4.
HEX: 1.5; 2; 2.5; 3; 4; 5; 6.
Torx: T10; T15; T20; T25; T27; T30.
Адаптер.
Битодержатель.
Отвертки: SL: 6.5*100; 8*150 (мм).
PH: 1*75; 2*100 (мм).
Отверточная рукоятка
Пассатижи 150 (мм).
Длинногубцы 150 (мм).
Клещи переставные 240 (мм).
Молоток 500 гр.
Магнитная указка.
Автотестер.
Крокодилы.</t>
  </si>
  <si>
    <t>1/4-
Головки 6-гр: 4; 4.5; 5; 5.5; 6; 7; 8; 9; 10; 11; 12; 13; 14 (мм).
Трещотка 72 зуба.
Вороток Т-образный 115 (мм).
Удлинители wobble: 50; 100 (мм).
Гибкий удлинитель 150 (мм).
Шарнир карданный.
1/2-
Головки 6-гр: 13; 14; 15; 16; 17; 18; 19; 22; 24; 27; 30; 32 (мм).
Головки свечные магничные 6-гр: 16; 21 (мм).
Трещотка 72 зуба.
Удлинители wobble: 125; 250 (мм).
Переходник скользящий: 1/2(П) на 3/8(М).
Шарнир карданный.
Ключи комбинированные: 8; 10; 11; 12; 13; 14; 17; 19; 22 (мм).
Биты:
5/16-
SL: 8; 10; 12.
PH: 3; 4.
PZ: 3; 4.
HEX: 8; 10; 12; 14.
Torx: T40; T45; T50; T55.
Адаптер.
Биты-вставки:
SL: 4; 5.5; 7.
PH: 1; 2.
PZ: 1; 2.
HEX: 3; 4; 5; 6.
Torx: T8; T10; T15; T20; T25; T30.
Отверточная рукоятка</t>
  </si>
  <si>
    <t>3/4- 
Головки 6-гр.: 19; 21; 22; 23; 24; 26; 27; 29; 30; 32; 35; 36; 38; 41; 46; 50 (мм).
Трещотка 24 зубца 500 (мм).
Вороток Т-образный 450 (мм).
Удлинители: 100; 200; 400 (мм).</t>
  </si>
  <si>
    <t>1-
Головки 6-гр.: 36; 38; 41; 46; 50; 54; 55; 58; 60; 63; 65; 67; 70; 71; 75; 77; 80 (мм).
Трещотка 24 зубца 200 (мм).                                  
Удлинители: 200; 400; 550 (мм).                                  
Переходник скользящий 1.</t>
  </si>
  <si>
    <t>3/4-
Головки 6-гр.: 22; 24; 27; 30; 32; 36; 38; 41; 46; 50 (мм).
Трещотка 24 зубца 500 (мм).
Вороток Т-образный 450 (мм).
Удлинители: 100; 200 (мм).</t>
  </si>
  <si>
    <t>New</t>
  </si>
  <si>
    <t xml:space="preserve">Компрессор Garage PRO 100.MKV400/2.3 </t>
  </si>
  <si>
    <t>Компрессор поршневой масляный PRO 100.MKV400/2.3, ресивер - 100 л, мощность - 2,3 Квт, производительность - 400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</si>
  <si>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Скоба Garage 35-15 15мм (35х2,27х15) 2000шт/упак.</t>
  </si>
  <si>
    <t>Динамометрические ключи</t>
  </si>
  <si>
    <t>Диск пильный 190*54T*30 ламинат дсп б/рез профи Атака</t>
  </si>
  <si>
    <t>Наименование</t>
  </si>
  <si>
    <t>УТ-00000588</t>
  </si>
  <si>
    <t>Диск алмазный Атака 125 * 10 * 22,2 турбо / гранит, бетон, кирпич</t>
  </si>
  <si>
    <t>Диск алмазный Атака 125 * 10 *  22,2 сегментированный / бетон, железобетон</t>
  </si>
  <si>
    <t>Диск алмазный Атака 125 * 7 * 22,2 сплошной / гранит, мрамор, керамика (мокрый рез)</t>
  </si>
  <si>
    <t>Диск алмазный Атака 125 * 7 * 22,2  сплошной /гранит, мрамор, керамика  (сухой рез)</t>
  </si>
  <si>
    <t>Диск алмазный Атака 180 * 7 * 25,4 / 22,2 сплошной / гранит, мрамор, керамика</t>
  </si>
  <si>
    <t>Диск алмазный Атака 200 * 7 * 25,4 / 22,2 сплошной / гранит, мрамор, керамика</t>
  </si>
  <si>
    <t>Диск алмазный Атака 230 * 10 * 22,2 сегментированный бетон, железобетон</t>
  </si>
  <si>
    <t>Диск алмазный Атака 230 * 10 * 22,2 турбо / гранит, бетон, кирпич</t>
  </si>
  <si>
    <t>Диск алмазный Атака 230 * 7 * 22,2  сплошной / гранит, мрамор, керамика</t>
  </si>
  <si>
    <t>Диск алмазный Атака 250 * 7 * 25,4 сплошной / гранит, мрамор, керамика</t>
  </si>
  <si>
    <t>Компрессор Garage PRO 100.MKV400/2.3</t>
  </si>
  <si>
    <t>Переходник   112 C/3 (блистер) бс на елочку 10 мм</t>
  </si>
  <si>
    <t>Переходник   112 D/2 457/3 (блистер) бс для шланга 6*8</t>
  </si>
  <si>
    <t>Переходник   113/3 (блистер) бс штуцер М1/2"</t>
  </si>
  <si>
    <t>Переходник(БРС) Garage. Рапид(D)_Папа-1/2"_Папа</t>
  </si>
  <si>
    <t>Переходник(БРС) Garage. Рапид(D)_Папа-1/4"_Папа</t>
  </si>
  <si>
    <t>Пистолет для подкачки шин 60G d63 0-12 бар, 0,5м Рапид, Калиброван по CEE</t>
  </si>
  <si>
    <t>Пневмогайковерт ST-5540  (1/2"  311Нм)</t>
  </si>
  <si>
    <t>ПневмоУШМ ST-7741 d180мм, 920Вт</t>
  </si>
  <si>
    <t>Пневмошлифмашина ST-P7732M 6мм, 25000об/мин, 221Вт</t>
  </si>
  <si>
    <t>УТ-00000224</t>
  </si>
  <si>
    <t>Сверло п/дер винт. 14*460мм бокс профи Атака</t>
  </si>
  <si>
    <t>Сверло п/дер винт. 16*460мм бокс профи Атака</t>
  </si>
  <si>
    <t>Скоба Garage 80-06 6мм (12,9х0,65х0,95) 10000шт/упак.</t>
  </si>
  <si>
    <t>Скоба Garage 80-08 8мм (12,9х0,65х0,95) 10000шт/упак.</t>
  </si>
  <si>
    <t>Скоба Garage 80-10 10мм (12,9х0,65х0,95) 10000шт/упак.</t>
  </si>
  <si>
    <t>Скоба Garage 80-12 12мм (12,9х0,65х0,95) 10000шт/упак.</t>
  </si>
  <si>
    <t>Скоба Garage 80-14 14мм (12,9х0,65х0,95) 10000шт/упак.</t>
  </si>
  <si>
    <t>Скоба P-38 38мм для P-40 10000шт. 1,4х1,6х26,5</t>
  </si>
  <si>
    <t>Скоба SN-25 для N-50, 20000шт. (25мм 10,8х1,4х1,6)</t>
  </si>
  <si>
    <t>Скоба SN-38 для N-50, 20000шт. (38мм 10,8х1,4х1,6)</t>
  </si>
  <si>
    <t>Фреза Атака 101127 пазовая конструкционная D12,7/ф8/H12</t>
  </si>
  <si>
    <t>Фреза Атака 102127 пазовая конструкционная D12,7/ф12/H12</t>
  </si>
  <si>
    <t>Фреза Атака 591286 кромочная калевочная D28,6/ф8/H16</t>
  </si>
  <si>
    <t>Фреза Атака 601286 кромочная калевочная D28,6/ф8/H16</t>
  </si>
  <si>
    <t>Фреза Атака 602286 кромочная калевочная D28,6/ф12/H16</t>
  </si>
  <si>
    <t>Фреза Атака кромочная замковая D41,3/ф12/H22 (8140920)</t>
  </si>
  <si>
    <t>Фреза Атака кромочная замковая D41,3/ф12/H22 (8140940)</t>
  </si>
  <si>
    <t>Фреза Атака кромочная калевочная D28,6/ф8/H13 (8141000)</t>
  </si>
  <si>
    <t>Фреза Атака кромочная калевочная D28,6/ф8/H13 (8141030)</t>
  </si>
  <si>
    <t>Фреза Атака кромочная калевочная D28,6/ф8/H13 (8141070)</t>
  </si>
  <si>
    <t>Фреза Атака кромочная калевочная D44,5/ф12/H22 (8140990)</t>
  </si>
  <si>
    <t>Фреза Атака пазовая фасонная D19/ф8/H14</t>
  </si>
  <si>
    <t>Щётка д/чистки форсунок D=20мм, L=295мм</t>
  </si>
  <si>
    <t>Щётка д/чистки форсунок D=30мм, L=295мм</t>
  </si>
  <si>
    <t>Щётка д/чистки форсунок D=40мм, L=295мм</t>
  </si>
  <si>
    <t>Набор инструментов 108 предмета (C) Арсенал</t>
  </si>
  <si>
    <t>Шланг Garage ПВХ в бухте d10х13мм 50м</t>
  </si>
  <si>
    <t>Шланг Garage ПВХ в бухте d12х15мм 50м</t>
  </si>
  <si>
    <t>Шланг Garage ПВХ в бухте d8х11мм 50м</t>
  </si>
  <si>
    <t>Диск пильный 130*12T*16 строительное.дерево, газобетон, б/рез профи Атака</t>
  </si>
  <si>
    <t>Диск пильный 140*12T*20 строительное.дерево, газобетон, б/рез профи Атака</t>
  </si>
  <si>
    <t>Диск пильный 150*12T*16  строительное.дерево, газобетон, б/рез профи Атака</t>
  </si>
  <si>
    <t>Диск пильный 150*12T*20 строительное.дерево, газобетон, б/рез профи Атака</t>
  </si>
  <si>
    <t>Диск пильный 160*12T*16 строительное.дерево, газобетон, б/рез профи Атака</t>
  </si>
  <si>
    <t>Диск пильный 160*12T*20 строительное.дерево, газобетон, б/рез профи Атака</t>
  </si>
  <si>
    <t>Диск пильный 180*12T*20 строительное.дерево, газобетон, б/рез профи Атака</t>
  </si>
  <si>
    <t>Диск пильный 190*12T*16 строительное.дерево, газобетон, б/рез профи Атака</t>
  </si>
  <si>
    <t>Диск пильный 190*12T*20 строительное.дерево, газобетон, б/рез профи Атака</t>
  </si>
  <si>
    <t>Диск пильный 190*12T*30 строительное.дерево, газобетон, б/рез профи Атака</t>
  </si>
  <si>
    <t>Диск пильный 230*16T*30 строительное.дерево, газобетон, б/рез профи Атака</t>
  </si>
  <si>
    <t>Диск пильный 235*16T*30 строительное.дерево, газобетон, б/рез профи Атака</t>
  </si>
  <si>
    <t>Диск пильный 300*20T*30 строительное.дерево, газобетон, б/рез профи Атака</t>
  </si>
  <si>
    <t>Патрон быстрозажимной №11 Атака 2-13мм 3/8"-24UNF в кор.(1шт.)</t>
  </si>
  <si>
    <t>Патрон быстрозажимной №13 Атака 0,8-10мм 3/8"-24UNF в кор.(1шт.)</t>
  </si>
  <si>
    <t>Патрон быстрозажимной №16 Атака 0,8-10мм М12х1,25 в кор.(1шт.)</t>
  </si>
  <si>
    <t>Патрон быстрозажимной №2 Атака 2-13мм 1/2"-20UNF в кор.(1шт.)</t>
  </si>
  <si>
    <t>Патрон быстрозажимной №4 Атака 2-13мм М12х1,25 в кор.(1шт.)</t>
  </si>
  <si>
    <t>Патрон быстрозажимной №9 Атака 0,8-10мм 1/2"-20UNF в кор.(1шт.)</t>
  </si>
  <si>
    <t>Патрон ключевой №1 Атака 1,5-13мм 1/2"-20UNF в кор.(1шт.)</t>
  </si>
  <si>
    <t>Патрон ключевой №10 Атака 1,5-10мм 1/2"-20UNF в кор.(1шт.)</t>
  </si>
  <si>
    <t>Патрон ключевой №12 Атака 1,5-13мм 3/8"-24UNF в кор.(1шт.)</t>
  </si>
  <si>
    <t>Патрон ключевой №14 Атака 1,5-10мм М12х1,25 в кор.(1шт.)</t>
  </si>
  <si>
    <t>Патрон ключевой №15 Атака 1,5-10мм 3/8"-24UNF в кор.(1шт.)</t>
  </si>
  <si>
    <t>Патрон ключевой №3 Атака 1,5-13мм М12х1,25 в кор.(1шт.)</t>
  </si>
  <si>
    <t>Патрон ключевой №5 Атака 3-16мм конус В18 в кор.(1шт.)</t>
  </si>
  <si>
    <t>Патрон ключевой №6 Атака 1,5-13мм конус В12 кор.(1шт.)</t>
  </si>
  <si>
    <t>Патрон ключевой №7 Атака 3-16мм конус В16 в кор.(1шт.)</t>
  </si>
  <si>
    <t>Патрон ключевой №8 Атака 1,5-10мм конус В12 в кор.(1шт.)</t>
  </si>
  <si>
    <t>Патрон ключевой станочный №17 Атака 1-16мм конус B18 в кор.(1шт.)</t>
  </si>
  <si>
    <t>Патрон ключевой станочный №18 Атака 1-16мм конус B16 в кор.(1шт.)</t>
  </si>
  <si>
    <t>Патрон ключевой станочный №19 Атака 1-13мм конус B16 в кор.(1шт.)</t>
  </si>
  <si>
    <t>Патрон ключевой станочный №20 Атака 1-10мм конус B12 в кор.(1шт.)</t>
  </si>
  <si>
    <t>Набор инструментов 108 предметов (C) Арсенал</t>
  </si>
  <si>
    <t>Шланг Garage для воздуха с фитингами (20бар) ф6х10м</t>
  </si>
  <si>
    <t>Шланг Garage для воздуха с фитингами (20бар) ф6х15м</t>
  </si>
  <si>
    <t>Шланг Garage для воздуха с фитингами (20бар) ф6х7.5м</t>
  </si>
  <si>
    <t>Шланг Garage для воздуха с фитингами (20бар) ф8х10м</t>
  </si>
  <si>
    <t>Шланг Garage для воздуха с фитингами (20бар) ф8х15м</t>
  </si>
  <si>
    <t>Шланг Garage для воздуха с фитингами (20бар) ф8х7.5м</t>
  </si>
  <si>
    <t>Шланги для воздуха GARAGE</t>
  </si>
  <si>
    <t>Компрессор Garage PRO 24.F320/2.0</t>
  </si>
  <si>
    <t>Компрессор Garage PRO 50.F320/2.0</t>
  </si>
  <si>
    <t>Компрессор безмасляный Garage PRO 24.SL190/1.3</t>
  </si>
  <si>
    <t>Набор инструментов 110 предмета  (С) Арсенал</t>
  </si>
  <si>
    <t>Набор инструментов 99 предмета  (С) Арсенал</t>
  </si>
  <si>
    <t>Дырокол пневматический Sumake ST-6652D</t>
  </si>
  <si>
    <t>Компрессор Garage PRO 100.MKV405/2.3</t>
  </si>
  <si>
    <t>Компрессор безмасляный Garage PRO 100.SL400/2.2</t>
  </si>
  <si>
    <t>Гвоздезабивной пистолет Remeza F18/30</t>
  </si>
  <si>
    <t>Пневмомолоток  Remeza SR-M3008/H2 с набором зубил</t>
  </si>
  <si>
    <t>Пневмоуглошлифовальная машина 125мм Remeza SR-77374</t>
  </si>
  <si>
    <t>Компрессор Garage PRO 50.MKV405/2.3</t>
  </si>
  <si>
    <t>Пневматический гвоздескобозабивной пистолет Garage F50/9040</t>
  </si>
  <si>
    <t xml:space="preserve">УТ-000160  </t>
  </si>
  <si>
    <t>Фреза Атака 002180 пазовая прямая D18/ф12/H20</t>
  </si>
  <si>
    <t>Пневмомолоток Sumake ST-M3008/H с набором зубил</t>
  </si>
  <si>
    <t>Компрессор Garage PRO 100.MBV400/2.2 Верт.</t>
  </si>
  <si>
    <t>Патрон 0,8-10мм 3/8" БЗП Стандарт Атака</t>
  </si>
  <si>
    <t>кг</t>
  </si>
  <si>
    <t>Ресивер РВ900.10.10(РВ900.10.00) с арматурой</t>
  </si>
  <si>
    <t>Ресивер РВ900.10.11(РВ900.10.02) с арматурой (без смотрового лючка)</t>
  </si>
  <si>
    <t>1|4</t>
  </si>
  <si>
    <t>Не является офертой. Цены и наличие товара уточняйте у менеджера.</t>
  </si>
  <si>
    <t>Компрессор поршневой масляный 50.MKV405/2.3, ресивер - 50 л, мощность - 2,3 Квт, производительность - 405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</si>
  <si>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Компрессор поршневой масляный PRO 100.MKV405/2.3, ресивер - 100 л, мощность - 2,3 Квт, производительность - 405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</si>
  <si>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Компрессор поршневой масляный  PRO 24.F320/2.0, ресивер - 24 л, мощность - 2 Квт, производительность - 320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</si>
  <si>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Компрессор поршневой масляный PRO 50.F320/2.0, ресивер - 50 л, мощность - 2 Квт, производительность - 320 л/мин, давление - 8 бар, напряжение - 220В. Может широко использоваться для: подкачки шин автомобиля и любых воздушных конструкций,  поддувки и очистки воздухом от грязи и пыли, покраски краскораспылителем (от стен до машин), антикоррозийной обработки различных поверхностей, мойки машин и деталей,  работы с пневмоинструментом.</t>
  </si>
  <si>
    <t>Скоба 16мм для 777/16BJ 12,6х0,7x2,3 упак 2400шт</t>
  </si>
  <si>
    <t>s</t>
  </si>
  <si>
    <t>10-16</t>
  </si>
  <si>
    <t>0,7x2,3</t>
  </si>
  <si>
    <t>+</t>
  </si>
  <si>
    <t>Набор инструментов 99 предметов (С) Арсенал</t>
  </si>
  <si>
    <t>Набор инструментов 110 предметов  (С) Арсенал</t>
  </si>
  <si>
    <t>Гайковёрт пневматический ударный 1/2" Sumake ST-IW1640 Twin Hammer (895-1152Нм; 480л/мин)</t>
  </si>
  <si>
    <t>Расход воздуха: 200-400 л/мин, Рабочее давление: 2-6 Атм, Объем бака: 1000 мл</t>
  </si>
  <si>
    <t>100-300</t>
  </si>
  <si>
    <t>ы</t>
  </si>
  <si>
    <t>Ресивер РВ 270.11.02 11 бар верт.</t>
  </si>
  <si>
    <t>Ресивер РВ 500.11.00 11 бар верт.</t>
  </si>
  <si>
    <t>Ресивер РВ 500.11.02 11 бар верт.</t>
  </si>
  <si>
    <t>Пневматический гвоздезабивной пистолет Garage GR-CN-90</t>
  </si>
  <si>
    <t>Масло компрессорное REMEZA VG 100 (2л)</t>
  </si>
  <si>
    <t xml:space="preserve">УТ-99827   </t>
  </si>
  <si>
    <t>Гвоздь Garage F-12(1х1,25х12мм) 5000шт/упак.</t>
  </si>
  <si>
    <t>Пневматический гайковёрт 1/2 Garage GR-IW-1150</t>
  </si>
  <si>
    <t>Производительность: 400 л/мин, Давление: 10 бар, Напряжение: 220 В, Объем: 100 л, Мощность: 2,2 кВт ВЕРТИКАЛЬНЫЙ</t>
  </si>
  <si>
    <t>Производительность: 190 л/мин, Давление: 8 бар, Напряжение: 220 В, Объем: 24 л, Мощность: 1,3 кВт</t>
  </si>
  <si>
    <t>Производительность: 500 л/мин,Давление: 9 Атм, Напряжение: 380 В, Габаритные размеры: 1150*490*850 мм, Кол-во цилиндров/ступеней: 2/1 шт, Ресивер: 100 л</t>
  </si>
  <si>
    <t>Производительность: 420 л/мин, Давление: 10 Атм, Напряжение: 220 В, Кол-во цилиндров/ступеней: 2/1 шт, Ресивер: 200 л, Выход: 1/4 дюйм</t>
  </si>
  <si>
    <t>Производительность: 420 л/мин, Давление: 10 Атм, Напряжение: 380 В, Кол-во цилиндров/ступеней: 2/1 шт, Ресивер: 200 л, Выход: 1/4 дюйм</t>
  </si>
  <si>
    <t>Производительность: 880 л/мин, Давление: 10 Атм, Напряжение: 380 В, Кол-во цилиндров/ступеней: 2./1 шт, Ресивер: 270 л, Выход: 1/2 + 1/4 дюйм</t>
  </si>
  <si>
    <t>Производительность: 1900 л/мин, Давление: 10 Атм, Напряжение: 380 В, Кол-во цилиндров/ступеней: 2/2 шт, Ресивер: 500 л, Выход: 3/4 дюйм</t>
  </si>
  <si>
    <t>Производительность: 1700 л/мин, Давление: 10 Атм, Напряжение: 380 В, К Ресивер: 500 л</t>
  </si>
  <si>
    <t>Производительность: 1400 л/мин, Давление: 10 Атм, Напряжение: 380 В, Кол-во цилиндров/ступеней: 2./1 шт, Ресивер: 270 л, Выход: 1/2 дюйм</t>
  </si>
  <si>
    <t>Производительность: 200 л/мин, Напряжение: 220 В, Объем: 24 л, Мощность: 1,5 кВт</t>
  </si>
  <si>
    <t>Производительность: 150 л/мин, Давление: 8 бар, Напряжение: 220 В, Ресивер: 50 л, Мощность: 1,1 кВт</t>
  </si>
  <si>
    <t>Производительность: 200 л/мин, Давление: 8 бар, Напряжение: 220 В, Ресивер: 50 л, Мощность: 1,5 кВт</t>
  </si>
  <si>
    <t>1,1+1,1</t>
  </si>
  <si>
    <t>Производительность: 400 л/мин, Давление: 8 бар, Напряжение: 220 В, Ресивер: 100 л, Мощность: 1,1+1,4</t>
  </si>
  <si>
    <t>1,4+1,4</t>
  </si>
  <si>
    <t>Производительность: 500 л/минн, Давление: 8 бар, Напряжение: 380 В, Ресивер: 100 л, Мощность: 1,1+1,2</t>
  </si>
  <si>
    <t>Производительность: 200 л/мин, Давление: 8 бар, Напряжение: 220 В, Ресивер: 20 л, Мощность: 1,1 кВт</t>
  </si>
  <si>
    <t>Производительность: 250 л/мин, Давление: 8 бар, Напряжение: 220 В, Ресивер: 20 л, Мощность: 1,4 кВт</t>
  </si>
  <si>
    <t>Производительность: 250 л/мин, Давление: 8 бар, Напряжение: 380 В, Ресивер: 50 л, Мощность: 1,4 кВт</t>
  </si>
  <si>
    <t>Производительность: 120 л/мин Давление: 10 бар, Напряжение: 380 В, Ресивер: 50 л, Мощность: 1,4 кВт</t>
  </si>
  <si>
    <t>Производительность: 250 л/мин, Давление: 8 бар, Напряжение: 220 В, Ресивер: 50 л, Мощность: 1,5 кВт</t>
  </si>
  <si>
    <t>1,4x3</t>
  </si>
  <si>
    <t>Производительность: 750 л/мин, Давление: 8 бар, Напряжение: 380 В, Ресивер: 150 л, Мощность: 1,5 кВт</t>
  </si>
  <si>
    <t>1,4x4</t>
  </si>
  <si>
    <t>Производительность: 1000 л/мин, Давление: 8 бар, Напряжение: 380 В, Ресивер: 150 л, Мощность: 1,4x4 кВт</t>
  </si>
  <si>
    <t>Производительность: 200 л/мин, Ресивер: 24 л</t>
  </si>
  <si>
    <t>Производительность: 274 л/мин, Ресивер: 24 л</t>
  </si>
  <si>
    <t>Производительность: 200 л/мин, Давление: 8 Атм, Напряжение: 220 В, Кол-во цилиндров/ступеней: 1/1 шт, Ресивер: 50 л, Выход: 1/4 дюйм, , Вес: 38 кг,</t>
  </si>
  <si>
    <t xml:space="preserve">Производительность: 260 л/мин, Давление: 8 Атм, Напряжение: 220 В, Кол-во цилиндров/ступеней: 1/1 шт, Ресивер: 50 л, Выход: 1/4 дюйм, Вес: 42 кг, </t>
  </si>
  <si>
    <t>Производительность: 400 л/мин, Давление: 8 Атм, Напряжение: 220 В, Кол-во цилиндров/ступеней: 2/1 шт, Ресивер: 50 л, Выход: 1/4 дюйм, Мощность: 2,2 кВт</t>
  </si>
  <si>
    <t>Производительность: 400 л/мин, Давление: 8 Атм, Напряжение: 220 В, Кол-во цилиндров/ступеней: 2/1 шт, Ресивер: 100 л, Выход: 1/4 дюйм</t>
  </si>
  <si>
    <t>Производительность: 420 л/мин, Давление: 10 Атм, Напряжение: 220 В, Кол-во цилиндров/ступеней: 2/1 шт, Ресивер: 50 л, Выход: 1/4 дюйм</t>
  </si>
  <si>
    <t>Производительность: 420 л/мин, Давление: 10 Атм, Напряжение: 380 В, Кол-во цилиндров/ступеней: 2/1 шт, Ресивер: 50 л, Выход: 1/4 дюйм</t>
  </si>
  <si>
    <t xml:space="preserve">Производительность: 500 л/мин, Давление: 9 Атм, Напряжение: 380 В, Габаритные размеры: 850*400*770 мм, Кол-во цилиндров/ступеней: 2/1 шт, Ресивер: 50 л, </t>
  </si>
  <si>
    <t>Производительность: 580 л/мин, Давление: 10 Атм, Напряжение: 380 В, Кол-во цилиндров/ступеней: 3./1 шт, Ресивер: 50 л, Выход: 1/2 + 1/4 дюйм</t>
  </si>
  <si>
    <t>Производительность: 420 л/мин, Давление: 10 Атм, Напряжение: 220 В, Кол-во цилиндров/ступеней: 2/1 шт, Ресивер: 100 л, Выход: 1/4 дюйм</t>
  </si>
  <si>
    <t>Производительность: 420 л/мин, Давление: 10 Атм, Напряжение: 380 В, Кол-во цилиндров/ступеней: 2/1 шт, Ресивер: 100 л, Выход: 1/4 дюйм</t>
  </si>
  <si>
    <t>Производительность: 580 л/мин, Давление: 10 Атм, Напряжение: 380 В, Кол-во цилиндров/ступеней: 3./1 шт, Ресивер: 100 л, Выход: 1/2 + 1/4 дюйм</t>
  </si>
  <si>
    <t>Производительность: 690 л/мин, Давление: 10 Атм, Напряжение: 380 В, Кол-во цилиндров/ступеней: 2./1 шт, Ресивер: 100 л, Выход: 1/2 дюйм</t>
  </si>
  <si>
    <t>Производительность: 950 л/мин, Давление: 10 Атм, Напряжение: 380 В, Кол-во цилиндров/ступеней: 3./1 шт, Ресивер: 100 л, Выход: 1/2 дюйм</t>
  </si>
  <si>
    <t>Производительность: 500 л/мин, Напряжение: 380 В, Мощность: 3,0 кВт</t>
  </si>
  <si>
    <t>Производительность: 580 л/мин, Давление: 10 Атм, Напряжение: 380 В, Кол-во цилиндров/ступеней: 3./1 шт, Ресивер: 200 л, Выход: 1/2 + 1/4 дюйм</t>
  </si>
  <si>
    <t>Производительность: 690 л/мин, Давление: 10 Атм, Напряжение: 380 В, Кол-во цилиндров/ступеней: 2./1 шт, Ресивер: 270 л, Выход: 1/2 + 1/4 дюйм</t>
  </si>
  <si>
    <t>Производительность: 950 л/мин, Давление: 10 Атм, Напряжение: 380 В, Кол-во цилиндров/ступеней: 3./1 шт, Ресивер: 270 л, Выход: 1/2+1/4 дюйм</t>
  </si>
  <si>
    <t>Производительность: 950 л/мин, Давление: 10 Атм, Напряжение: 380 В, Кол-во цилиндров/ступеней: 3./1 шт, Ресивер: 500 л, Выход: 3/4+1/4 дюйм</t>
  </si>
  <si>
    <t>Производительность: 1400 л/мин, Давление: 10 Атм, Напряжение: 380 В, Кол-во цилиндров/ступеней: 2/2 шт, Ресивер: 500 л, Выход: 3/4 дюйм</t>
  </si>
  <si>
    <t>Производительность: 1000 л/мин, Давление: 16 Атм, Напряжение: 380 В, Кол-во цилиндров/ступеней: 4/2 шт, Ресивер: 500 л, Выход: 3/4 дюйм, Мощность: 7,5 кВт</t>
  </si>
  <si>
    <t>Производительность: 1400 л/мин, Давление: 16 Атм, Напряжение: 380 В, Кол-во цилиндров/ступеней: 2/2 шт, Ресивер: 500 л, Выход: 3/4 дюйм, Мощность: 11,0 кВт</t>
  </si>
  <si>
    <t>Производительность: 420 л/мин, Давление: 10 Атм, Напряжение: 220 В, Кол-во цилиндров/ступеней: 2./1 шт, Ресивер: 100 л, Выход: 1/4 дюйм</t>
  </si>
  <si>
    <t>Производительность: 580 л/мин, Давление: 10 Атм, Напряжение: 380 В, Кол-во цилиндров/ступеней: 2./1 шт, Ресивер: 100 л, Выход: 1/2+1/4 дюйм</t>
  </si>
  <si>
    <t>Производительность: 690 л/мин, Давление: 10 Атм, Напряжение: 380 В, Кол-во цилиндров/ступеней: 2./1 шт, Ресивер: 270 л, Выход: 1/2 дюйм</t>
  </si>
  <si>
    <t>Производительность: 950 л/мин, Давление: 10 Атм, Напряжение: 380 В, Кол-во цилиндров/ступеней: 2./1 шт, Ресивер: 270 л, Выход: 1/2 дюйм</t>
  </si>
  <si>
    <t>Производительность: 980 л/мин, Давление: 8 Атм, Напряжение: 380 В, Кол-во цилиндров/ступеней: 3/1 шт, Ресивер: 90 л, Выход: 3/4 дюйм</t>
  </si>
  <si>
    <t>Производительность: 2800 л/мин, Давление: 6 Атм, Напряжение: 380 В, Кол-во цилиндров/ступеней: 3/1 шт, Ресивер: 90 л, Выход: 3/4 дюйм</t>
  </si>
  <si>
    <t>Вход  выход</t>
  </si>
  <si>
    <t>Атм</t>
  </si>
  <si>
    <t>д*ш*в мм</t>
  </si>
  <si>
    <t>дюйм</t>
  </si>
  <si>
    <t>630*540*1250</t>
  </si>
  <si>
    <t>1"</t>
  </si>
  <si>
    <t>630*560*1300</t>
  </si>
  <si>
    <t>650*650*1750</t>
  </si>
  <si>
    <t>1.1/4"</t>
  </si>
  <si>
    <t>2"</t>
  </si>
  <si>
    <t>650*700*1800</t>
  </si>
  <si>
    <t>810*1010*2170</t>
  </si>
  <si>
    <t>9-10мм</t>
  </si>
  <si>
    <t>Кровля,палеты</t>
  </si>
  <si>
    <t>19-45</t>
  </si>
  <si>
    <t>18-64</t>
  </si>
  <si>
    <t>гладкий</t>
  </si>
  <si>
    <t>2,5-2,5</t>
  </si>
  <si>
    <t>Внутренняя и наружная отделка</t>
  </si>
  <si>
    <t>1,8-1,8</t>
  </si>
  <si>
    <t>20-64</t>
  </si>
  <si>
    <t>Гвоздь,скоба</t>
  </si>
  <si>
    <t>32-64</t>
  </si>
  <si>
    <t>1,7х1,9</t>
  </si>
  <si>
    <t>Мин. Нагрузка,кг</t>
  </si>
  <si>
    <t>Диаметр,мм</t>
  </si>
  <si>
    <t>Длина,мм</t>
  </si>
  <si>
    <t>Штук в упаковке</t>
  </si>
  <si>
    <t>Форма гвоздя</t>
  </si>
  <si>
    <t>1,8x1,8</t>
  </si>
  <si>
    <t>1,5x1,8</t>
  </si>
  <si>
    <t>1,4x1,8</t>
  </si>
  <si>
    <t>1х1,125</t>
  </si>
  <si>
    <t>гладкгладкийий</t>
  </si>
  <si>
    <t>1х1,4</t>
  </si>
  <si>
    <t>Сечение
проволки</t>
  </si>
  <si>
    <t>0,64x0,64</t>
  </si>
  <si>
    <t>скоба</t>
  </si>
  <si>
    <t>0,65х0,65</t>
  </si>
  <si>
    <t>шпилька</t>
  </si>
  <si>
    <t>10-50,16-40</t>
  </si>
  <si>
    <t>2,5,8</t>
  </si>
  <si>
    <t>1х1,25,1х1,25</t>
  </si>
  <si>
    <t>Набор шестигранников НШ-10 Г-образных Арсенал</t>
  </si>
  <si>
    <t>УТ-99837</t>
  </si>
  <si>
    <t>УТ-99834</t>
  </si>
  <si>
    <t>УТ-99836</t>
  </si>
  <si>
    <t>Насадка для миксера Атака, д/легких растворов, 120 х 590мм, оцинк., хвостовик М14</t>
  </si>
  <si>
    <t>Насадка для миксера Атака, д/тяжелых растворов, 120 х 590мм, оцинк., хвостовик М14</t>
  </si>
  <si>
    <t>Насадка для миксера Атака, д/тяжелых растворов, 160 х 590 мм, оцинк., хвостовик М14</t>
  </si>
  <si>
    <t>Насадка для миксера Атака, д/гипсовых смесей и наливных полов, 120 х 590мм, оцинк., хвостовик М14</t>
  </si>
  <si>
    <t>Насадка для миксера Атака, д/красок и легких смесей, 100 х 550мм, оцинк., шестигр. хвостовик  8 мм</t>
  </si>
  <si>
    <t>Насадка для миксера Атака, д/красок и легких смесей, 60 х 400мм, оцинк., шестигр. хвостовик 7 мм</t>
  </si>
  <si>
    <t>Насадка для миксера Атака, д/красок и легких смесей, 80 х 400мм, оцинк., шестигр. хвостовик  8 мм</t>
  </si>
  <si>
    <t>Насадка для миксера Атака, д/легких растворов, 140 х 590мм, оцинк., хвостовик М14</t>
  </si>
  <si>
    <t>Насадка для миксера Атака, д/легких растворов, 160 х 590мм, оцинк., хвостовик М14</t>
  </si>
  <si>
    <t>Насадка для миксера Атака, д/песчано-гравийных смесей, 120 х 500мм, оцинк., шестигр. хвостовик  8 мм</t>
  </si>
  <si>
    <t>Насадка для миксера Атака, д/песчано-гравийных смесей, 60 х 400 мм, оцинк., шестигр. хвостовик 7 мм</t>
  </si>
  <si>
    <t>Насадка для миксера Атака, д/песчано-гравийных смесей, 80 х 400мм, оцинк., шестигр. хвостовик  7 мм</t>
  </si>
  <si>
    <t>Насадка для миксера Атака, д/песчано-гравийных смесей,100 х 450мм, оцинк., шестигр. хвостовик  8 мм</t>
  </si>
  <si>
    <t>Насадка для миксера Атака, д/тяжелых растворов, 140 х 590мм, оцинк., хвостовик М14</t>
  </si>
  <si>
    <t>Насадки для миксера (комплект 2шт.) Атака, д/легких растворов (краска, грунтовка, штукатурка, наливной пол, затирка) 110 х 590 мм, оцинк., хвостовик М27.</t>
  </si>
  <si>
    <t>2,5,9</t>
  </si>
  <si>
    <t>1х1,25,1х1,26</t>
  </si>
  <si>
    <t>1/5</t>
  </si>
  <si>
    <t>3/9</t>
  </si>
  <si>
    <t>УТ-99838</t>
  </si>
  <si>
    <t>УТ-99839</t>
  </si>
  <si>
    <t>УТ-99835</t>
  </si>
  <si>
    <t>Масло для пневмоинструмента REMEZA WH 45 (100 мл)</t>
  </si>
  <si>
    <t>Масло для пневмоинструмента REMEZA WH 45 (1л)</t>
  </si>
  <si>
    <t>Шланг Garage воздушный спиральный ф8х10м</t>
  </si>
  <si>
    <t>Шланг Garage воздушный спиральный ф8х15м</t>
  </si>
  <si>
    <t>УТ-99840</t>
  </si>
  <si>
    <t>УТ-99841</t>
  </si>
  <si>
    <t>УТ-99842</t>
  </si>
  <si>
    <t>УТ-99843</t>
  </si>
  <si>
    <t>УТ-99844</t>
  </si>
  <si>
    <t>УТ-99845</t>
  </si>
  <si>
    <t>УТ-99846</t>
  </si>
  <si>
    <t>УТ-99847</t>
  </si>
  <si>
    <t>УТ-99848</t>
  </si>
  <si>
    <t>Миксер - насадки</t>
  </si>
  <si>
    <t>Производительность: 476 л/мин, Давление: 8 бар, Напряжение: 220 В, Объем: 100 л, Мощность: 2,2 кВт</t>
  </si>
  <si>
    <t>Пневмошуруповерт Sumake ST-M5020 14Нм</t>
  </si>
  <si>
    <t>Пневмошуруповерт Sumake ST-M5021 18Нм</t>
  </si>
  <si>
    <t>Пневмодрель 10 мм Sumake ST-M5010С БЗП</t>
  </si>
  <si>
    <t>Пневмодрель 10 мм Sumake ST-M5010</t>
  </si>
  <si>
    <t>Компрессор СБ4/С-90.LB75.190FR</t>
  </si>
  <si>
    <t>Фильтр регулятор-лубрикатор Garage FRL 1/2 (1/4)</t>
  </si>
  <si>
    <t>Фильтр регулятор-лубрикатор Garage FRL 3/8</t>
  </si>
  <si>
    <t>810*710*2100</t>
  </si>
  <si>
    <t>Набор ключей шестигранных НШ-10 Г-образных Арсенал</t>
  </si>
  <si>
    <t>R 4011110090 Блок поршневой OLD20/220В, 8 Bar (TA-20)</t>
  </si>
  <si>
    <t>R 4011120010 Блок поршневой OLD20/380В, 8 Bar (TAT-20P3)</t>
  </si>
  <si>
    <t>R 4011210160 (4011210240) Блок поршневой J1047B (TAV-2024)</t>
  </si>
  <si>
    <t>R 4011210170 (4011210250) Блок поршневой J1048B (TAV-2524)</t>
  </si>
  <si>
    <t>R 4011210180 (4011210260) Блок поршневой J2047B (TAV-3024)</t>
  </si>
  <si>
    <t>R 4022230220 (4022230280) Блок поршневой LB24B</t>
  </si>
  <si>
    <t>R 4022230010 (4022230250) Блок поршневой LB30-2</t>
  </si>
  <si>
    <t>R 4023430010 (4023430160) Блок поршневой LB40-3</t>
  </si>
  <si>
    <t>R 4022230020 (4022230260) Блок поршневой LB50-2</t>
  </si>
  <si>
    <t>R 4023430020 (4023430170) Блок поршневой LB75-2</t>
  </si>
  <si>
    <t>R 4022340010 (4022340020, 4022350020) Блок поршневой LT100</t>
  </si>
  <si>
    <t>Фреза АТАКА кромочная калевочная D19/ф9/H10,3</t>
  </si>
  <si>
    <t>Насадки для миксера (ком. 2шт.) Атака, д/легких растворов (краска, грунтовка, штукатурка, наливной</t>
  </si>
  <si>
    <t>ПневмоУШМ ST-P7737 d125мм, 11000об/мин, 440Вт с регул. углом выхлопа</t>
  </si>
  <si>
    <t>Гвоздь в рулоне Garage 2,5х50 винт. 9000шт.</t>
  </si>
  <si>
    <t>Гвоздь в рулоне Garage 2,87х70 винт. 5000шт.</t>
  </si>
  <si>
    <t>Гвоздь в рулоне Garage 3,1х90 винт. 2250шт. </t>
  </si>
  <si>
    <t>1х1,24</t>
  </si>
  <si>
    <t>Пневмогидравлический заклепочник Remeza SR-6615</t>
  </si>
  <si>
    <t>Пневмодрель Remeza SR-4431</t>
  </si>
  <si>
    <t>Пневмогайковерт угловой (трещотка) Remeza SR-55521 1/2</t>
  </si>
  <si>
    <t>Ресивер РВ470.21.21 с арматурой</t>
  </si>
  <si>
    <t>Производительность: 135 л/мин, Давление: 8 Атм, Ресивер: 25 л, Рабочее давление: 220 Атм, Мощность: 0,75 кВт</t>
  </si>
  <si>
    <t>Компрессор СБ4/Ф-270.LT100/16-7.5</t>
  </si>
  <si>
    <t>Производительность: 1000 л/мин, Давление: 16 Атм, Напряжение: 380 В, Кол-во цилиндров/ступеней: 4/2 шт, Ресивер: 270 л, Выход: 3/4 дюйм, Мощность: 7,5 кВт</t>
  </si>
  <si>
    <t>Производительность: 1700 л/мин, Давление: 10 Атм, Напряжение: 380 В, К Ресивер: 270 л</t>
  </si>
  <si>
    <t>Ресивер РВ100.11.02 с арматурой</t>
  </si>
  <si>
    <t xml:space="preserve">Головки 1/4 6-гр.: 4; 4.5; 5; 5.5; 6; 7; 8; 9; 10; 11; 12; 13 (мм).
Головки 1/2 6-гр.: 13; 14; 15; 16; 17; 18; 19; 20; 21; 22; 23; 24; 25; 26; 27; 30; 32 (мм).
 6-гр. свечные магнитные: 14; 16; 21 (мм).
Приводы 1/4 Трещотка 72 зуба.
 Вороток Т-образный 115 (мм).
 Удлинитель 100 (мм).
 Гибкий удлинитель 150 (мм).
 Шарнир карданный. 
Приводы 1/2 Трещотка 72 зуба.
 Удлинители: 125; 250 (мм).
 Шарнир карданный. 
Ключи Шестигранные: 1.27; 1.5; 2; 2.5 (мм).
 Ком6инированные: 6; 7; 8; 10; 11; 12; 13; 14; 15; 16; 17; 19 (мм).
Биты SL: 3; 4; 4.5; 5; 5.5; 6; 7.
 PH: 0; 1; 2; 3; 4.
 PZ: 0; 1; 2; 3; 4.
 Hex: 1.5; 2; 2.5; 3; 4; 5; 6.
 Torx: 10; 15; 20; 25; 27; 30.
 Битодержатель.
 Адаптер.
Отвертки PH2*100 (мм); SL8*150 (мм).
 Отверточная рукоятка.
ШГИ Пассатижи 150 (мм).
 Клещи переставные 240 (мм).
Специализированный инструмент Молоток 300 гр.
 Автотестер 6-12-24 в.
 Переходник под электроинструмент: 1/4; 1/2.
</t>
  </si>
  <si>
    <t>1/4-
13 Головки 6-гр: 4; 4.5; 5; 5.5; 6; 7; 8; 9; 10; 11; 12; 13; 14 (мм).
8 Головки глубокие 6-гр.: 6; 7; 8; 9; 10; 11; 12; 13 (мм).
5 Головки Torx: E4; E5; E6; E7; E8.
1 Трещотка 72 зуба.
Вороток Т-образный 115 (мм).
2 Удлинители wobble: 50; 100 (мм).
1 Шарнир карданный.
1/2-
17 Головки 6-гр: 10; 11; 12; 13; 14; 15; 16; 17; 18; 19; 20; 21; 22; 24; 27; 30; 32 (мм).
4 Головки глубокие 6-гр.: 14; 15; 17; 19 (мм).
8 Головки Torx: E10; E11; E12; E14; E16; E18; E20; E22.
3 Головки свечные магнитные 6-гр: 14; 16; 21 (мм).
1 Трещотка 72 зуба.
2 Удлинители wobble: 125; 250 (мм).
1 Переходник скользящий: 1/2(П) на 3/8(М).
1 Шарнир карданный.
4 Ключи шестигранные: 1.27; 1.5; 2; 2.5 (мм).
Биты:
16 5/16-
SL: 8; 10; 12.
PH: 3; 4.
PZ: 3; 4.
HEX: 8; 10; 12; 14.
Torx: T40; T45; T50; T55; T60.
1 Адаптер
Биты-вставки:
SL: 4; 5.5; 6.5.
PH: 1; 2.
PZ: 1; 2.
HEX: 3; 4; 5; 6.
Torx: T8; T10; T15; T20; T25; T27; T30.
Отверточная рукоятка</t>
  </si>
  <si>
    <t xml:space="preserve">Головки 1/4 6-гр.: 4; 4.5; 5; 5.5; 6; 7; 8; 9; 10; 11; 12; 13; 14 (мм).
Головки 1/2 6-гр.: 10; 11; 12; 13; 14; 15; 16; 17; 18; 19; 20; 21; 22; 24; 27; 30; 32 (мм).
Глубокие 6-гр.: 12; 13; 15; 17; 19 (мм).
 6-гр. свечные магнитные: 14; 16; 21 (мм).
Приводы 1/4 Трещотка 72 зуба.
 Вороток Т-образный 115 (мм).
 Удлинитель 100 (мм).
 Гибкий удлинитель 150 (мм).
 Шарнир карданный. 
Приводы 1/2 Трещотка 72 зуба.
 Удлинители: 50; 125; 250 (мм).
 Скользящий переходник 3/8(П) 1/2(М)
 Шарнир карданный. 
Ключи Шестигранные: 1.5; 2; 2.5; 3; 4; 5; 6; 8; 10 (мм).
 Ком6инированные: 7; 8; 10; 11; 12; 13; 14; 15; 16; 17; 19 (мм).
Биты SL: 3; 4; 4.5; 5; 5.5; 6; 7.
 PH: 0; 1; 2; 3; 4.
 PZ: 0; 1; 2; 3; 4.
 Hex: 1.5; 2; 2.5; 3; 4; 5; 6.
 Torx: 10; 15; 20; 25; 27; 30.
 Битодержатель.
 Адаптер.
Отвертки Отверточная рукоятка.
ШГИ Пассатижи 150 (мм).
 Ключ разводной 200 (мм).
Специализированный инструмент Молоток 300 гр.
 Автотестер 6-12-24 в.
 Магнитная телескопическая ручка.
 Переходник под электроинструмент: 1/4; 1/2.
</t>
  </si>
  <si>
    <t>1/4-
Головки 6-гр: 4; 4.5; 5; 5.5; 6; 7; 8; 9; 10; 11; 12; 13; 14 (мм).
Головки глубокие 6-гр.: 6; 7; 8; 9; 10; 11; 12; 13 (мм).
Головки Torx: Е4; Е5; Е6; Е7; Е8. 
Трещотка 72 зуба.
Вороток Т-образный 115 (мм).
Удлинители wobble: 50; 100(мм).
Гибкий удлинитель 150 (мм).
Шарнир карданный
1/2-
Головки 6-гр: 10; 11; 12; 13; 14; 15; 16; 17; 18; 19; 20; 21; 22; 24; 27; 30; 32 (мм).
Головки глубокие 6-гр: 14; 15; 17; 19; 22 (мм).
Головки Torx: Е10; Е11; Е12; Е14; Е16; Е18; Е20; Е22.
Головки свечные магнитные 6-гр: 16; 21 (мм).
Трещотка 72 зуба.
Удлинители wobble: 125; 250 (мм).
Переходник скользящий: 1/2(П) на 3/8(М).
Шарнир карданный.
Ключи комбинированные: 6; 7; 8; 9; 10; 11; 12; 13; 14; 15; 16; 17; 19; 22 (мм). 
Ключ разрезной: 17*19 (мм).
Ключи шестигранные: 1.5; 2; 2.5 (мм).    
Биты:
5/16-
SL: 8; 10; 12.
PH: 3; 4.
PZ: 3; 4.
HEX: 8; 10; 12; 14.
Torx: T40; T45; T50; T55; T60.
Адаптер
Биты-вставки:
SL: 4; 5.5; 6.5.
PH: 1; 2.
PZ: 1; 2.
HEX: 3; 4; 5; 6.
Torx: Т8; T10; T15; T20; T25; T27; T30.
Отвертки: SL: 6,5*100; 8*150 (мм).
PH: 1*75; 2*100 (мм).
Отверточная рукоятка
Пассатижи 150 (мм).
Бокорезы 150 (мм).                                               
Клещи переставные 240 (мм)
Магнитная указка.
Автотестер.
Крокодилы.</t>
  </si>
  <si>
    <t>Набор шестигранников Арсенал НШ-10 это комплект из 10 шестигранных ключей Г-образной формы с шаровым профилем. Набор рекомендуется к применению при сборке мебели, ремонте автомобиля в тех случаях, когда требуется отвернуть крепеж имеющих шестигранный шлиц. В комплект входят 10 ключей разного размера. Шестигранники Г-образные с шаровым профилем (1.5; 2; 2.5; 3; 4; 5; 6; 7; 8; 10 мм)</t>
  </si>
  <si>
    <t>1/4" Динамометрический ключ 5-24 Nm, измерительный инструмент, необходимый для точного отмеривания момента затяжки резьбового соединения.</t>
  </si>
  <si>
    <t>3/8" Динамометрический ключ 19-110 Nm, измерительный инструмент, необходимый для точного отмеривания момента затяжки резьбового соединения.</t>
  </si>
  <si>
    <t>1/2" Динамометрический ключ 28-210 Nm, измерительный инструмент, необходимый для точного отмеривания момента затяжки резьбового соединения.</t>
  </si>
  <si>
    <t>1/2" Динамометрический ключ 70-350 Nm, измерительный инструмент, необходимый для точного отмеривания момента затяжки резьбового соединения.</t>
  </si>
  <si>
    <t>1. Головка храповика(или Шестерня привода, или Шестерня храповика) (1шт) - Легированная сталь. Штамповка, фрезеровка.
2. Стопор храповика (левый и правый) (2 шт) - Легированная сталь. Штамповка, фрезеровка.
3. Пружина стопора храповика (2 шт) - Легированная сталь. Горячая навивка.
4. Рычаг переключения (либо Флажок переключения) (1шт) - Легированная сталь. Штамповка, фрезеровка.
5. Винт рычага переключения( либо Винт флажка переключения) (1шт) - Легированная сталь. Штамповка, фрезеровка.
6. Винт крепления крышки (2шт) - Легированная сталь. Штамповка, фрезеровка.
7. Крышка храповика (или Крышка привода) (1шт)  - Легированная сталь. Штамповка, фрезеровка.
8 - кольцо головки храповика. - Сплав аллюминия. Штамповка, фрезеровка.</t>
  </si>
  <si>
    <t>1. Головка воротка (1шт) - Легированная сталь. Штамповка, фрезеровка.
2. Пружина шарика (1шт) - Легированная сталь. Горячая навивка.
3. Шарик стальной (1шт) - Легированная сталь. Штамповка, фрезеровка.
4. Винт крепления головки воротка (1шт) - Легированная сталь. Штамповка, фрезеровка.</t>
  </si>
  <si>
    <t>1. Шестерня храповика (1шт)  - Легированная сталь. Штамповка, фрезеровка.
2. Стопор храповика (левый и правый) (2 шт) - Легированная сталь. Штамповка, фрезеровка. 
3. Пружина стопора храповика (2 шт) - Легированная сталь. Горячая навивка.
4. Флажок переключения (1шт)  - Легированная сталь. Штамповка, фрезеровка.
5. Клепка для флажка(1шт) - Легированная сталь. Штамповка, фрезеровка.
6. Винт крепления крышки (2шт)  - Легированная сталь. Штамповка, фрезеровка.
7. Крышка храповика (1шт) - Легированная сталь. Штамповка, фрезеровка.</t>
  </si>
  <si>
    <t>Фреза Атака кромочная филенчатая D63,5/ф12/H19 (8141260)</t>
  </si>
  <si>
    <t>Фреза Атака кромочная филенчатая D38,1/ф12/H17</t>
  </si>
  <si>
    <t>Фреза Атака кромочная филенчатая D50,8/ф12/H13</t>
  </si>
  <si>
    <t>Фреза Атака кромочная филенчатая D89/ф12/H19</t>
  </si>
  <si>
    <t>Фреза Атака кромочная филенчатая D63,5/ф12/H19 (8141270)</t>
  </si>
  <si>
    <t>Компрессор СБ4/С-50.LB 24</t>
  </si>
  <si>
    <t>Производительность: 360 л/мин, Давление: 10 бар, Напряжение: 380 В, Мощность: 2,2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</si>
</sst>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164" formatCode="_-* #,##0.00&quot;р.&quot;_-;\-* #,##0.00&quot;р.&quot;_-;_-* &quot;-&quot;??&quot;р.&quot;_-;_-@_-"/>
    <numFmt numFmtId="165" formatCode="#,##0.00&quot;р.&quot;"/>
    <numFmt numFmtId="166" formatCode="_-[$€-2]\ * #,##0.00_-;\-[$€-2]\ * #,##0.00_-;_-[$€-2]\ * &quot;-&quot;??_-;_-@_-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8"/>
      <color theme="0"/>
      <name val="MS Reference Sans Serif"/>
      <family val="2"/>
      <charset val="204"/>
    </font>
    <font>
      <sz val="8"/>
      <name val="MS Reference Sans Serif"/>
      <family val="2"/>
      <charset val="204"/>
    </font>
    <font>
      <b/>
      <sz val="9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9"/>
      <color theme="9" tint="0.59999389629810485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theme="10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u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16B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19E17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8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19" fillId="0" borderId="0" applyNumberFormat="0" applyFill="0" applyBorder="0" applyAlignment="0" applyProtection="0"/>
    <xf numFmtId="0" fontId="9" fillId="0" borderId="0"/>
    <xf numFmtId="0" fontId="21" fillId="0" borderId="0"/>
    <xf numFmtId="9" fontId="21" fillId="0" borderId="0" applyFont="0" applyFill="0" applyBorder="0" applyAlignment="0" applyProtection="0"/>
    <xf numFmtId="0" fontId="1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3" fillId="0" borderId="0"/>
    <xf numFmtId="0" fontId="24" fillId="0" borderId="0"/>
    <xf numFmtId="164" fontId="9" fillId="0" borderId="0" applyFont="0" applyFill="0" applyBorder="0" applyAlignment="0" applyProtection="0"/>
    <xf numFmtId="0" fontId="25" fillId="0" borderId="0"/>
    <xf numFmtId="0" fontId="28" fillId="0" borderId="0"/>
    <xf numFmtId="0" fontId="1" fillId="0" borderId="0"/>
    <xf numFmtId="0" fontId="28" fillId="0" borderId="0"/>
    <xf numFmtId="0" fontId="13" fillId="0" borderId="0"/>
    <xf numFmtId="0" fontId="1" fillId="0" borderId="0"/>
    <xf numFmtId="0" fontId="2" fillId="0" borderId="0"/>
    <xf numFmtId="0" fontId="1" fillId="0" borderId="0"/>
    <xf numFmtId="0" fontId="27" fillId="0" borderId="0"/>
    <xf numFmtId="0" fontId="26" fillId="0" borderId="0" applyNumberFormat="0" applyFill="0" applyBorder="0" applyAlignment="0" applyProtection="0"/>
    <xf numFmtId="0" fontId="31" fillId="0" borderId="0"/>
    <xf numFmtId="164" fontId="1" fillId="0" borderId="0" applyFont="0" applyFill="0" applyBorder="0" applyAlignment="0" applyProtection="0"/>
    <xf numFmtId="0" fontId="36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9" fillId="0" borderId="0" applyFont="0" applyFill="0" applyBorder="0" applyAlignment="0" applyProtection="0"/>
    <xf numFmtId="0" fontId="37" fillId="0" borderId="0"/>
    <xf numFmtId="0" fontId="39" fillId="0" borderId="0"/>
    <xf numFmtId="0" fontId="40" fillId="0" borderId="0"/>
    <xf numFmtId="0" fontId="41" fillId="0" borderId="0"/>
    <xf numFmtId="164" fontId="41" fillId="0" borderId="0" applyFont="0" applyFill="0" applyBorder="0" applyAlignment="0" applyProtection="0"/>
    <xf numFmtId="0" fontId="1" fillId="0" borderId="0"/>
    <xf numFmtId="0" fontId="42" fillId="0" borderId="0" applyNumberForma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37" fillId="0" borderId="0"/>
    <xf numFmtId="0" fontId="9" fillId="0" borderId="0"/>
    <xf numFmtId="164" fontId="9" fillId="0" borderId="0" applyFont="0" applyFill="0" applyBorder="0" applyAlignment="0" applyProtection="0"/>
    <xf numFmtId="0" fontId="45" fillId="0" borderId="0"/>
  </cellStyleXfs>
  <cellXfs count="242">
    <xf numFmtId="0" fontId="0" fillId="0" borderId="0" xfId="0"/>
    <xf numFmtId="0" fontId="5" fillId="0" borderId="3" xfId="0" applyFont="1" applyBorder="1" applyAlignment="1" applyProtection="1">
      <alignment horizontal="center"/>
      <protection hidden="1"/>
    </xf>
    <xf numFmtId="0" fontId="5" fillId="0" borderId="3" xfId="0" applyFont="1" applyBorder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165" fontId="7" fillId="0" borderId="1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165" fontId="7" fillId="3" borderId="3" xfId="0" applyNumberFormat="1" applyFont="1" applyFill="1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0" fillId="6" borderId="0" xfId="0" applyFill="1" applyProtection="1">
      <protection locked="0"/>
    </xf>
    <xf numFmtId="0" fontId="7" fillId="6" borderId="0" xfId="0" applyFont="1" applyFill="1" applyProtection="1">
      <protection locked="0"/>
    </xf>
    <xf numFmtId="165" fontId="7" fillId="6" borderId="0" xfId="0" applyNumberFormat="1" applyFont="1" applyFill="1" applyAlignment="1" applyProtection="1">
      <alignment horizontal="center"/>
      <protection locked="0"/>
    </xf>
    <xf numFmtId="0" fontId="7" fillId="6" borderId="0" xfId="0" applyFont="1" applyFill="1" applyAlignment="1" applyProtection="1">
      <alignment horizontal="center"/>
      <protection locked="0"/>
    </xf>
    <xf numFmtId="164" fontId="7" fillId="6" borderId="0" xfId="0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16" fillId="0" borderId="7" xfId="0" applyNumberFormat="1" applyFont="1" applyBorder="1" applyAlignment="1" applyProtection="1">
      <alignment horizontal="center" vertical="center" wrapText="1"/>
      <protection locked="0"/>
    </xf>
    <xf numFmtId="165" fontId="16" fillId="0" borderId="8" xfId="0" applyNumberFormat="1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Protection="1">
      <protection locked="0"/>
    </xf>
    <xf numFmtId="0" fontId="7" fillId="3" borderId="3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3" fillId="2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164" fontId="7" fillId="0" borderId="3" xfId="0" applyNumberFormat="1" applyFont="1" applyBorder="1" applyAlignment="1">
      <alignment horizontal="center"/>
    </xf>
    <xf numFmtId="3" fontId="7" fillId="6" borderId="0" xfId="0" applyNumberFormat="1" applyFont="1" applyFill="1" applyAlignment="1" applyProtection="1">
      <alignment horizontal="center"/>
      <protection locked="0"/>
    </xf>
    <xf numFmtId="165" fontId="16" fillId="4" borderId="3" xfId="0" applyNumberFormat="1" applyFont="1" applyFill="1" applyBorder="1" applyAlignment="1" applyProtection="1">
      <alignment horizontal="center" vertical="center" wrapText="1"/>
      <protection locked="0"/>
    </xf>
    <xf numFmtId="9" fontId="4" fillId="4" borderId="3" xfId="1" applyFont="1" applyFill="1" applyBorder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3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3" fontId="7" fillId="3" borderId="0" xfId="0" applyNumberFormat="1" applyFont="1" applyFill="1" applyAlignment="1" applyProtection="1">
      <alignment horizontal="center"/>
      <protection locked="0"/>
    </xf>
    <xf numFmtId="164" fontId="7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Protection="1">
      <protection locked="0"/>
    </xf>
    <xf numFmtId="0" fontId="7" fillId="0" borderId="1" xfId="0" applyFont="1" applyBorder="1" applyProtection="1">
      <protection locked="0"/>
    </xf>
    <xf numFmtId="3" fontId="7" fillId="3" borderId="3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5" fontId="7" fillId="0" borderId="3" xfId="0" applyNumberFormat="1" applyFont="1" applyBorder="1" applyAlignment="1">
      <alignment horizontal="center"/>
    </xf>
    <xf numFmtId="0" fontId="0" fillId="2" borderId="0" xfId="0" applyFill="1"/>
    <xf numFmtId="165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5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3" borderId="0" xfId="0" applyFont="1" applyFill="1"/>
    <xf numFmtId="165" fontId="8" fillId="3" borderId="0" xfId="0" applyNumberFormat="1" applyFont="1" applyFill="1" applyAlignment="1">
      <alignment horizontal="center"/>
    </xf>
    <xf numFmtId="164" fontId="7" fillId="0" borderId="0" xfId="0" applyNumberFormat="1" applyFont="1"/>
    <xf numFmtId="0" fontId="5" fillId="6" borderId="0" xfId="0" applyFont="1" applyFill="1" applyProtection="1">
      <protection locked="0"/>
    </xf>
    <xf numFmtId="165" fontId="5" fillId="6" borderId="0" xfId="0" applyNumberFormat="1" applyFont="1" applyFill="1" applyAlignment="1" applyProtection="1">
      <alignment horizontal="center"/>
      <protection locked="0"/>
    </xf>
    <xf numFmtId="0" fontId="5" fillId="6" borderId="0" xfId="0" applyFont="1" applyFill="1" applyAlignment="1" applyProtection="1">
      <alignment horizontal="center"/>
      <protection locked="0"/>
    </xf>
    <xf numFmtId="164" fontId="5" fillId="6" borderId="0" xfId="0" applyNumberFormat="1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165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165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164" fontId="5" fillId="0" borderId="3" xfId="0" applyNumberFormat="1" applyFont="1" applyBorder="1" applyAlignment="1">
      <alignment horizontal="center"/>
    </xf>
    <xf numFmtId="165" fontId="4" fillId="3" borderId="3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18" fillId="0" borderId="3" xfId="3" applyFont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3" fontId="7" fillId="4" borderId="3" xfId="0" applyNumberFormat="1" applyFon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Protection="1">
      <protection locked="0"/>
    </xf>
    <xf numFmtId="0" fontId="20" fillId="3" borderId="3" xfId="0" applyFon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4" fontId="30" fillId="4" borderId="3" xfId="0" applyNumberFormat="1" applyFont="1" applyFill="1" applyBorder="1" applyAlignment="1" applyProtection="1">
      <alignment horizontal="center" vertical="top" wrapText="1"/>
      <protection locked="0"/>
    </xf>
    <xf numFmtId="4" fontId="7" fillId="0" borderId="1" xfId="0" applyNumberFormat="1" applyFont="1" applyBorder="1" applyAlignment="1" applyProtection="1">
      <alignment horizontal="center" vertical="top"/>
      <protection hidden="1"/>
    </xf>
    <xf numFmtId="0" fontId="15" fillId="4" borderId="1" xfId="0" applyFont="1" applyFill="1" applyBorder="1" applyAlignment="1" applyProtection="1">
      <alignment horizontal="center" vertical="top" wrapText="1"/>
      <protection locked="0"/>
    </xf>
    <xf numFmtId="0" fontId="15" fillId="5" borderId="1" xfId="0" applyFont="1" applyFill="1" applyBorder="1" applyAlignment="1">
      <alignment horizontal="center" vertical="top" wrapText="1"/>
    </xf>
    <xf numFmtId="0" fontId="0" fillId="6" borderId="0" xfId="0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0" fillId="6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32" fillId="11" borderId="0" xfId="0" applyFont="1" applyFill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165" fontId="7" fillId="11" borderId="0" xfId="0" applyNumberFormat="1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3" fontId="7" fillId="11" borderId="0" xfId="0" applyNumberFormat="1" applyFont="1" applyFill="1" applyAlignment="1" applyProtection="1">
      <alignment horizontal="center"/>
      <protection locked="0"/>
    </xf>
    <xf numFmtId="164" fontId="7" fillId="11" borderId="0" xfId="0" applyNumberFormat="1" applyFont="1" applyFill="1" applyAlignment="1">
      <alignment horizontal="center"/>
    </xf>
    <xf numFmtId="3" fontId="33" fillId="11" borderId="0" xfId="0" applyNumberFormat="1" applyFont="1" applyFill="1" applyAlignment="1" applyProtection="1">
      <alignment horizontal="center"/>
      <protection locked="0"/>
    </xf>
    <xf numFmtId="0" fontId="3" fillId="11" borderId="0" xfId="0" applyFont="1" applyFill="1" applyAlignment="1" applyProtection="1">
      <alignment horizontal="left" wrapText="1"/>
      <protection locked="0"/>
    </xf>
    <xf numFmtId="0" fontId="3" fillId="11" borderId="0" xfId="0" applyFont="1" applyFill="1" applyAlignment="1" applyProtection="1">
      <alignment horizontal="left"/>
      <protection locked="0"/>
    </xf>
    <xf numFmtId="165" fontId="3" fillId="11" borderId="0" xfId="0" applyNumberFormat="1" applyFont="1" applyFill="1" applyAlignment="1" applyProtection="1">
      <alignment horizontal="center"/>
      <protection locked="0"/>
    </xf>
    <xf numFmtId="0" fontId="3" fillId="11" borderId="0" xfId="0" applyFont="1" applyFill="1" applyAlignment="1" applyProtection="1">
      <alignment horizontal="center"/>
      <protection locked="0"/>
    </xf>
    <xf numFmtId="0" fontId="33" fillId="11" borderId="0" xfId="0" applyFont="1" applyFill="1" applyAlignment="1" applyProtection="1">
      <alignment horizontal="center"/>
      <protection locked="0"/>
    </xf>
    <xf numFmtId="164" fontId="33" fillId="11" borderId="0" xfId="0" applyNumberFormat="1" applyFont="1" applyFill="1" applyAlignment="1" applyProtection="1">
      <alignment horizontal="center"/>
      <protection locked="0"/>
    </xf>
    <xf numFmtId="165" fontId="30" fillId="4" borderId="3" xfId="0" applyNumberFormat="1" applyFont="1" applyFill="1" applyBorder="1" applyAlignment="1" applyProtection="1">
      <alignment horizontal="center" vertical="center" wrapText="1"/>
      <protection locked="0"/>
    </xf>
    <xf numFmtId="9" fontId="8" fillId="4" borderId="3" xfId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166" fontId="5" fillId="12" borderId="1" xfId="0" applyNumberFormat="1" applyFont="1" applyFill="1" applyBorder="1" applyProtection="1">
      <protection hidden="1"/>
    </xf>
    <xf numFmtId="0" fontId="30" fillId="0" borderId="0" xfId="29" applyFont="1" applyAlignment="1">
      <alignment vertical="center"/>
    </xf>
    <xf numFmtId="0" fontId="15" fillId="0" borderId="1" xfId="0" applyFont="1" applyBorder="1" applyAlignment="1">
      <alignment horizontal="center" vertical="top" wrapText="1"/>
    </xf>
    <xf numFmtId="0" fontId="29" fillId="10" borderId="2" xfId="0" applyFont="1" applyFill="1" applyBorder="1"/>
    <xf numFmtId="0" fontId="29" fillId="10" borderId="2" xfId="0" applyFont="1" applyFill="1" applyBorder="1" applyAlignment="1">
      <alignment horizontal="center"/>
    </xf>
    <xf numFmtId="9" fontId="4" fillId="4" borderId="7" xfId="1" applyFont="1" applyFill="1" applyBorder="1" applyAlignment="1" applyProtection="1">
      <alignment horizontal="center" vertical="top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 applyProtection="1">
      <alignment horizontal="center" vertical="top" wrapText="1"/>
      <protection locked="0"/>
    </xf>
    <xf numFmtId="0" fontId="15" fillId="5" borderId="1" xfId="0" applyFont="1" applyFill="1" applyBorder="1" applyAlignment="1" applyProtection="1">
      <alignment horizontal="left" vertical="top" wrapText="1"/>
      <protection locked="0"/>
    </xf>
    <xf numFmtId="0" fontId="15" fillId="8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Protection="1">
      <protection locked="0"/>
    </xf>
    <xf numFmtId="165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164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/>
      <protection hidden="1"/>
    </xf>
    <xf numFmtId="164" fontId="7" fillId="3" borderId="11" xfId="0" applyNumberFormat="1" applyFont="1" applyFill="1" applyBorder="1" applyAlignment="1">
      <alignment horizontal="center"/>
    </xf>
    <xf numFmtId="0" fontId="3" fillId="2" borderId="3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hidden="1"/>
    </xf>
    <xf numFmtId="165" fontId="7" fillId="2" borderId="3" xfId="0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3" fontId="7" fillId="2" borderId="3" xfId="0" applyNumberFormat="1" applyFont="1" applyFill="1" applyBorder="1" applyAlignment="1" applyProtection="1">
      <alignment horizontal="center"/>
      <protection locked="0"/>
    </xf>
    <xf numFmtId="164" fontId="7" fillId="2" borderId="11" xfId="0" applyNumberFormat="1" applyFont="1" applyFill="1" applyBorder="1" applyAlignment="1">
      <alignment horizontal="center"/>
    </xf>
    <xf numFmtId="165" fontId="5" fillId="0" borderId="3" xfId="0" applyNumberFormat="1" applyFont="1" applyBorder="1" applyAlignment="1" applyProtection="1">
      <alignment horizontal="center"/>
      <protection hidden="1"/>
    </xf>
    <xf numFmtId="3" fontId="5" fillId="4" borderId="3" xfId="0" applyNumberFormat="1" applyFont="1" applyFill="1" applyBorder="1" applyAlignment="1" applyProtection="1">
      <alignment horizontal="center"/>
      <protection locked="0"/>
    </xf>
    <xf numFmtId="164" fontId="5" fillId="0" borderId="12" xfId="0" applyNumberFormat="1" applyFont="1" applyBorder="1" applyAlignment="1">
      <alignment horizontal="center"/>
    </xf>
    <xf numFmtId="0" fontId="5" fillId="0" borderId="3" xfId="0" applyFont="1" applyBorder="1" applyAlignment="1" applyProtection="1">
      <alignment horizontal="center" vertical="center"/>
      <protection locked="0"/>
    </xf>
    <xf numFmtId="166" fontId="0" fillId="0" borderId="0" xfId="0" applyNumberFormat="1" applyProtection="1">
      <protection locked="0"/>
    </xf>
    <xf numFmtId="0" fontId="15" fillId="8" borderId="1" xfId="0" applyFont="1" applyFill="1" applyBorder="1" applyAlignment="1" applyProtection="1">
      <alignment horizontal="left" vertical="top"/>
      <protection locked="0"/>
    </xf>
    <xf numFmtId="0" fontId="15" fillId="5" borderId="1" xfId="0" applyFont="1" applyFill="1" applyBorder="1" applyAlignment="1" applyProtection="1">
      <alignment horizontal="left" vertical="top"/>
      <protection locked="0"/>
    </xf>
    <xf numFmtId="0" fontId="5" fillId="9" borderId="3" xfId="0" applyFont="1" applyFill="1" applyBorder="1" applyProtection="1">
      <protection locked="0"/>
    </xf>
    <xf numFmtId="0" fontId="5" fillId="9" borderId="3" xfId="0" applyFont="1" applyFill="1" applyBorder="1" applyAlignment="1" applyProtection="1">
      <alignment horizontal="center"/>
      <protection hidden="1"/>
    </xf>
    <xf numFmtId="0" fontId="5" fillId="9" borderId="3" xfId="0" applyFont="1" applyFill="1" applyBorder="1" applyProtection="1">
      <protection hidden="1"/>
    </xf>
    <xf numFmtId="165" fontId="5" fillId="9" borderId="3" xfId="0" applyNumberFormat="1" applyFont="1" applyFill="1" applyBorder="1" applyAlignment="1" applyProtection="1">
      <alignment horizontal="center"/>
      <protection hidden="1"/>
    </xf>
    <xf numFmtId="3" fontId="5" fillId="9" borderId="3" xfId="0" applyNumberFormat="1" applyFont="1" applyFill="1" applyBorder="1" applyAlignment="1" applyProtection="1">
      <alignment horizontal="center"/>
      <protection locked="0"/>
    </xf>
    <xf numFmtId="164" fontId="5" fillId="9" borderId="3" xfId="0" applyNumberFormat="1" applyFont="1" applyFill="1" applyBorder="1" applyAlignment="1">
      <alignment horizontal="center"/>
    </xf>
    <xf numFmtId="0" fontId="16" fillId="13" borderId="3" xfId="0" applyFont="1" applyFill="1" applyBorder="1" applyProtection="1">
      <protection locked="0"/>
    </xf>
    <xf numFmtId="0" fontId="18" fillId="13" borderId="3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165" fontId="5" fillId="3" borderId="3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vertical="top"/>
      <protection locked="0"/>
    </xf>
    <xf numFmtId="165" fontId="30" fillId="0" borderId="7" xfId="0" applyNumberFormat="1" applyFont="1" applyBorder="1" applyAlignment="1" applyProtection="1">
      <alignment horizontal="center" vertical="center" wrapText="1"/>
      <protection locked="0"/>
    </xf>
    <xf numFmtId="165" fontId="30" fillId="0" borderId="8" xfId="0" applyNumberFormat="1" applyFont="1" applyBorder="1" applyAlignment="1" applyProtection="1">
      <alignment horizontal="center" vertical="center" wrapText="1"/>
      <protection locked="0"/>
    </xf>
    <xf numFmtId="4" fontId="16" fillId="0" borderId="7" xfId="0" applyNumberFormat="1" applyFont="1" applyBorder="1" applyAlignment="1" applyProtection="1">
      <alignment horizontal="center" vertical="top" wrapText="1"/>
      <protection locked="0"/>
    </xf>
    <xf numFmtId="4" fontId="16" fillId="0" borderId="9" xfId="0" applyNumberFormat="1" applyFont="1" applyBorder="1" applyAlignment="1" applyProtection="1">
      <alignment horizontal="center" vertical="top" wrapText="1"/>
      <protection locked="0"/>
    </xf>
    <xf numFmtId="0" fontId="18" fillId="14" borderId="3" xfId="0" applyFont="1" applyFill="1" applyBorder="1" applyProtection="1">
      <protection locked="0"/>
    </xf>
    <xf numFmtId="4" fontId="16" fillId="0" borderId="7" xfId="0" applyNumberFormat="1" applyFont="1" applyBorder="1" applyAlignment="1" applyProtection="1">
      <alignment horizontal="center" vertical="center" wrapText="1"/>
      <protection locked="0"/>
    </xf>
    <xf numFmtId="4" fontId="16" fillId="0" borderId="9" xfId="0" applyNumberFormat="1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5" fillId="9" borderId="1" xfId="0" applyFont="1" applyFill="1" applyBorder="1" applyAlignment="1" applyProtection="1">
      <alignment horizontal="left" vertical="top" wrapText="1"/>
      <protection locked="0"/>
    </xf>
    <xf numFmtId="0" fontId="15" fillId="9" borderId="1" xfId="0" applyFont="1" applyFill="1" applyBorder="1" applyAlignment="1" applyProtection="1">
      <alignment horizontal="left" vertical="top"/>
      <protection locked="0"/>
    </xf>
    <xf numFmtId="0" fontId="15" fillId="9" borderId="1" xfId="0" applyFont="1" applyFill="1" applyBorder="1" applyAlignment="1" applyProtection="1">
      <alignment horizontal="center" vertical="center" wrapText="1"/>
      <protection locked="0"/>
    </xf>
    <xf numFmtId="165" fontId="16" fillId="0" borderId="9" xfId="0" applyNumberFormat="1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43" fillId="0" borderId="5" xfId="0" applyFont="1" applyBorder="1" applyAlignment="1" applyProtection="1">
      <alignment horizontal="center"/>
      <protection locked="0"/>
    </xf>
    <xf numFmtId="0" fontId="43" fillId="0" borderId="13" xfId="0" applyFont="1" applyBorder="1" applyAlignment="1" applyProtection="1">
      <alignment horizontal="center"/>
      <protection locked="0"/>
    </xf>
    <xf numFmtId="165" fontId="43" fillId="0" borderId="13" xfId="0" applyNumberFormat="1" applyFont="1" applyBorder="1" applyAlignment="1" applyProtection="1">
      <alignment horizontal="center"/>
      <protection locked="0"/>
    </xf>
    <xf numFmtId="164" fontId="43" fillId="0" borderId="6" xfId="0" applyNumberFormat="1" applyFont="1" applyBorder="1" applyAlignment="1" applyProtection="1">
      <alignment horizontal="center"/>
      <protection locked="0"/>
    </xf>
    <xf numFmtId="165" fontId="18" fillId="13" borderId="3" xfId="57" applyNumberFormat="1" applyFont="1" applyFill="1" applyBorder="1" applyProtection="1">
      <protection locked="0"/>
    </xf>
    <xf numFmtId="0" fontId="35" fillId="4" borderId="14" xfId="0" applyFont="1" applyFill="1" applyBorder="1" applyAlignment="1" applyProtection="1">
      <alignment horizontal="center" vertical="center"/>
      <protection locked="0"/>
    </xf>
    <xf numFmtId="0" fontId="35" fillId="4" borderId="4" xfId="0" applyFont="1" applyFill="1" applyBorder="1" applyAlignment="1" applyProtection="1">
      <alignment horizontal="center" vertical="center"/>
      <protection locked="0"/>
    </xf>
    <xf numFmtId="166" fontId="35" fillId="4" borderId="15" xfId="0" applyNumberFormat="1" applyFont="1" applyFill="1" applyBorder="1" applyProtection="1">
      <protection locked="0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5" fillId="15" borderId="1" xfId="0" applyFont="1" applyFill="1" applyBorder="1" applyAlignment="1" applyProtection="1">
      <alignment horizontal="left" vertical="top" wrapText="1"/>
      <protection locked="0"/>
    </xf>
    <xf numFmtId="49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7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center"/>
    </xf>
    <xf numFmtId="4" fontId="0" fillId="7" borderId="1" xfId="0" applyNumberForma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5" fillId="7" borderId="1" xfId="0" applyFont="1" applyFill="1" applyBorder="1" applyAlignment="1" applyProtection="1">
      <alignment horizontal="center" vertical="center"/>
      <protection hidden="1"/>
    </xf>
    <xf numFmtId="4" fontId="7" fillId="7" borderId="1" xfId="0" applyNumberFormat="1" applyFont="1" applyFill="1" applyBorder="1" applyAlignment="1" applyProtection="1">
      <alignment horizontal="center" vertical="top"/>
      <protection hidden="1"/>
    </xf>
    <xf numFmtId="0" fontId="15" fillId="7" borderId="1" xfId="0" applyFont="1" applyFill="1" applyBorder="1" applyAlignment="1" applyProtection="1">
      <alignment horizontal="center" vertical="top" wrapText="1"/>
      <protection locked="0"/>
    </xf>
    <xf numFmtId="0" fontId="15" fillId="16" borderId="1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top"/>
      <protection hidden="1"/>
    </xf>
    <xf numFmtId="0" fontId="5" fillId="11" borderId="0" xfId="0" applyFont="1" applyFill="1" applyAlignment="1" applyProtection="1">
      <alignment horizontal="left" vertical="center"/>
      <protection hidden="1"/>
    </xf>
    <xf numFmtId="0" fontId="5" fillId="11" borderId="0" xfId="0" applyFont="1" applyFill="1" applyAlignment="1" applyProtection="1">
      <alignment horizontal="left" vertical="top"/>
      <protection hidden="1"/>
    </xf>
    <xf numFmtId="0" fontId="5" fillId="0" borderId="1" xfId="0" applyFont="1" applyBorder="1" applyAlignment="1" applyProtection="1">
      <alignment horizontal="right"/>
      <protection locked="0"/>
    </xf>
    <xf numFmtId="4" fontId="5" fillId="0" borderId="0" xfId="0" applyNumberFormat="1" applyFont="1" applyProtection="1">
      <protection locked="0"/>
    </xf>
    <xf numFmtId="164" fontId="16" fillId="0" borderId="16" xfId="0" applyNumberFormat="1" applyFont="1" applyBorder="1" applyAlignment="1" applyProtection="1">
      <alignment horizontal="center" vertical="center" wrapText="1"/>
      <protection locked="0"/>
    </xf>
    <xf numFmtId="164" fontId="16" fillId="0" borderId="8" xfId="0" applyNumberFormat="1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165" fontId="16" fillId="0" borderId="16" xfId="0" applyNumberFormat="1" applyFont="1" applyBorder="1" applyAlignment="1" applyProtection="1">
      <alignment horizontal="center" vertical="center" wrapText="1"/>
      <protection locked="0"/>
    </xf>
    <xf numFmtId="165" fontId="16" fillId="0" borderId="8" xfId="0" applyNumberFormat="1" applyFont="1" applyBorder="1" applyAlignment="1" applyProtection="1">
      <alignment horizontal="center" vertical="center" wrapText="1"/>
      <protection locked="0"/>
    </xf>
    <xf numFmtId="3" fontId="16" fillId="0" borderId="7" xfId="0" applyNumberFormat="1" applyFont="1" applyBorder="1" applyAlignment="1" applyProtection="1">
      <alignment horizontal="center" vertical="center" wrapText="1"/>
      <protection locked="0"/>
    </xf>
    <xf numFmtId="3" fontId="16" fillId="0" borderId="8" xfId="0" applyNumberFormat="1" applyFont="1" applyBorder="1" applyAlignment="1" applyProtection="1">
      <alignment horizontal="center" vertical="center" wrapText="1"/>
      <protection locked="0"/>
    </xf>
    <xf numFmtId="164" fontId="16" fillId="0" borderId="7" xfId="0" applyNumberFormat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165" fontId="16" fillId="0" borderId="7" xfId="0" applyNumberFormat="1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0" fontId="38" fillId="12" borderId="1" xfId="0" applyFont="1" applyFill="1" applyBorder="1" applyAlignment="1" applyProtection="1">
      <alignment horizontal="center" vertical="center" wrapText="1"/>
      <protection locked="0"/>
    </xf>
    <xf numFmtId="4" fontId="17" fillId="0" borderId="3" xfId="0" applyNumberFormat="1" applyFont="1" applyBorder="1" applyAlignment="1" applyProtection="1">
      <alignment horizontal="center" vertical="center" wrapText="1"/>
      <protection locked="0"/>
    </xf>
    <xf numFmtId="4" fontId="17" fillId="0" borderId="7" xfId="0" applyNumberFormat="1" applyFont="1" applyBorder="1" applyAlignment="1" applyProtection="1">
      <alignment horizontal="center" vertical="center" wrapText="1"/>
      <protection locked="0"/>
    </xf>
    <xf numFmtId="4" fontId="16" fillId="0" borderId="7" xfId="0" applyNumberFormat="1" applyFont="1" applyBorder="1" applyAlignment="1" applyProtection="1">
      <alignment horizontal="center" vertical="center" wrapText="1"/>
      <protection locked="0"/>
    </xf>
    <xf numFmtId="4" fontId="16" fillId="0" borderId="9" xfId="0" applyNumberFormat="1" applyFont="1" applyBorder="1" applyAlignment="1" applyProtection="1">
      <alignment horizontal="center" vertical="center" wrapText="1"/>
      <protection locked="0"/>
    </xf>
    <xf numFmtId="3" fontId="16" fillId="0" borderId="7" xfId="0" applyNumberFormat="1" applyFont="1" applyBorder="1" applyAlignment="1" applyProtection="1">
      <alignment horizontal="center" vertical="top" wrapText="1"/>
      <protection locked="0"/>
    </xf>
    <xf numFmtId="3" fontId="16" fillId="0" borderId="9" xfId="0" applyNumberFormat="1" applyFont="1" applyBorder="1" applyAlignment="1" applyProtection="1">
      <alignment horizontal="center" vertical="top" wrapText="1"/>
      <protection locked="0"/>
    </xf>
    <xf numFmtId="164" fontId="16" fillId="0" borderId="7" xfId="0" applyNumberFormat="1" applyFont="1" applyBorder="1" applyAlignment="1" applyProtection="1">
      <alignment horizontal="center" vertical="top" wrapText="1"/>
      <protection locked="0"/>
    </xf>
    <xf numFmtId="164" fontId="16" fillId="0" borderId="9" xfId="0" applyNumberFormat="1" applyFont="1" applyBorder="1" applyAlignment="1" applyProtection="1">
      <alignment horizontal="center" vertical="top" wrapText="1"/>
      <protection locked="0"/>
    </xf>
    <xf numFmtId="4" fontId="17" fillId="0" borderId="3" xfId="0" applyNumberFormat="1" applyFont="1" applyBorder="1" applyAlignment="1" applyProtection="1">
      <alignment horizontal="center" vertical="top" wrapText="1"/>
      <protection locked="0"/>
    </xf>
    <xf numFmtId="4" fontId="17" fillId="0" borderId="7" xfId="0" applyNumberFormat="1" applyFont="1" applyBorder="1" applyAlignment="1" applyProtection="1">
      <alignment horizontal="center" vertical="top" wrapText="1"/>
      <protection locked="0"/>
    </xf>
    <xf numFmtId="4" fontId="16" fillId="0" borderId="7" xfId="0" applyNumberFormat="1" applyFont="1" applyBorder="1" applyAlignment="1" applyProtection="1">
      <alignment horizontal="center" vertical="top" wrapText="1"/>
      <protection locked="0"/>
    </xf>
    <xf numFmtId="4" fontId="16" fillId="0" borderId="9" xfId="0" applyNumberFormat="1" applyFont="1" applyBorder="1" applyAlignment="1" applyProtection="1">
      <alignment horizontal="center" vertical="top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34" fillId="0" borderId="10" xfId="29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165" fontId="30" fillId="0" borderId="7" xfId="0" applyNumberFormat="1" applyFont="1" applyBorder="1" applyAlignment="1" applyProtection="1">
      <alignment horizontal="center" vertical="center" wrapText="1"/>
      <protection locked="0"/>
    </xf>
    <xf numFmtId="165" fontId="30" fillId="0" borderId="8" xfId="0" applyNumberFormat="1" applyFont="1" applyBorder="1" applyAlignment="1" applyProtection="1">
      <alignment horizontal="center" vertical="center" wrapText="1"/>
      <protection locked="0"/>
    </xf>
    <xf numFmtId="3" fontId="30" fillId="0" borderId="7" xfId="0" applyNumberFormat="1" applyFont="1" applyBorder="1" applyAlignment="1" applyProtection="1">
      <alignment horizontal="center" vertical="center" wrapText="1"/>
      <protection locked="0"/>
    </xf>
    <xf numFmtId="3" fontId="30" fillId="0" borderId="8" xfId="0" applyNumberFormat="1" applyFont="1" applyBorder="1" applyAlignment="1" applyProtection="1">
      <alignment horizontal="center" vertical="center" wrapText="1"/>
      <protection locked="0"/>
    </xf>
    <xf numFmtId="164" fontId="30" fillId="0" borderId="7" xfId="0" applyNumberFormat="1" applyFont="1" applyBorder="1" applyAlignment="1" applyProtection="1">
      <alignment horizontal="center" vertical="center" wrapText="1"/>
      <protection locked="0"/>
    </xf>
    <xf numFmtId="164" fontId="30" fillId="0" borderId="8" xfId="0" applyNumberFormat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</cellXfs>
  <cellStyles count="86">
    <cellStyle name="Comma [0]_11" xfId="75" xr:uid="{00000000-0005-0000-0000-000000000000}"/>
    <cellStyle name="Normal_Sheet1" xfId="74" xr:uid="{00000000-0005-0000-0000-000001000000}"/>
    <cellStyle name="Гиперссылка" xfId="29" builtinId="8"/>
    <cellStyle name="Гиперссылка 2" xfId="55" xr:uid="{00000000-0005-0000-0000-000003000000}"/>
    <cellStyle name="Гиперссылка 3" xfId="73" xr:uid="{00000000-0005-0000-0000-000004000000}"/>
    <cellStyle name="Денежный" xfId="57" builtinId="4"/>
    <cellStyle name="Денежный 2" xfId="45" xr:uid="{00000000-0005-0000-0000-000006000000}"/>
    <cellStyle name="Денежный 3" xfId="71" xr:uid="{00000000-0005-0000-0000-000007000000}"/>
    <cellStyle name="Денежный 3 2" xfId="84" xr:uid="{AB75F4FD-A421-4969-9C4B-079C28D78F9B}"/>
    <cellStyle name="Обычный" xfId="0" builtinId="0"/>
    <cellStyle name="Обычный 10" xfId="6" xr:uid="{00000000-0005-0000-0000-00000A000000}"/>
    <cellStyle name="Обычный 11" xfId="7" xr:uid="{00000000-0005-0000-0000-00000B000000}"/>
    <cellStyle name="Обычный 12" xfId="8" xr:uid="{00000000-0005-0000-0000-00000C000000}"/>
    <cellStyle name="Обычный 13" xfId="9" xr:uid="{00000000-0005-0000-0000-00000D000000}"/>
    <cellStyle name="Обычный 14" xfId="10" xr:uid="{00000000-0005-0000-0000-00000E000000}"/>
    <cellStyle name="Обычный 15" xfId="11" xr:uid="{00000000-0005-0000-0000-00000F000000}"/>
    <cellStyle name="Обычный 16" xfId="28" xr:uid="{00000000-0005-0000-0000-000010000000}"/>
    <cellStyle name="Обычный 16 2" xfId="41" xr:uid="{00000000-0005-0000-0000-000011000000}"/>
    <cellStyle name="Обычный 16 3" xfId="37" xr:uid="{00000000-0005-0000-0000-000012000000}"/>
    <cellStyle name="Обычный 17" xfId="31" xr:uid="{00000000-0005-0000-0000-000013000000}"/>
    <cellStyle name="Обычный 18" xfId="38" xr:uid="{00000000-0005-0000-0000-000014000000}"/>
    <cellStyle name="Обычный 19" xfId="43" xr:uid="{00000000-0005-0000-0000-000015000000}"/>
    <cellStyle name="Обычный 19 2" xfId="78" xr:uid="{A2F2971F-F64A-4073-B905-45FE84FB242C}"/>
    <cellStyle name="Обычный 2" xfId="5" xr:uid="{00000000-0005-0000-0000-000016000000}"/>
    <cellStyle name="Обычный 2 2" xfId="12" xr:uid="{00000000-0005-0000-0000-000017000000}"/>
    <cellStyle name="Обычный 2 2 2" xfId="48" xr:uid="{00000000-0005-0000-0000-000018000000}"/>
    <cellStyle name="Обычный 2 2 2 2" xfId="53" xr:uid="{00000000-0005-0000-0000-000019000000}"/>
    <cellStyle name="Обычный 2 2 3" xfId="51" xr:uid="{00000000-0005-0000-0000-00001A000000}"/>
    <cellStyle name="Обычный 2 2 4" xfId="59" xr:uid="{00000000-0005-0000-0000-00001B000000}"/>
    <cellStyle name="Обычный 2 3" xfId="54" xr:uid="{00000000-0005-0000-0000-00001C000000}"/>
    <cellStyle name="Обычный 2 4" xfId="60" xr:uid="{00000000-0005-0000-0000-00001D000000}"/>
    <cellStyle name="Обычный 2 5" xfId="77" xr:uid="{00000000-0005-0000-0000-00001E000000}"/>
    <cellStyle name="Обычный 20" xfId="44" xr:uid="{00000000-0005-0000-0000-00001F000000}"/>
    <cellStyle name="Обычный 20 2" xfId="79" xr:uid="{A2A744C7-4E4D-4A8B-99E8-29C9DBBF5E0E}"/>
    <cellStyle name="Обычный 21" xfId="56" xr:uid="{00000000-0005-0000-0000-000020000000}"/>
    <cellStyle name="Обычный 21 2" xfId="80" xr:uid="{2EBCAB8E-AD19-448C-9BFF-4210B7138E57}"/>
    <cellStyle name="Обычный 22" xfId="58" xr:uid="{00000000-0005-0000-0000-000021000000}"/>
    <cellStyle name="Обычный 22 2" xfId="61" xr:uid="{00000000-0005-0000-0000-000022000000}"/>
    <cellStyle name="Обычный 23" xfId="62" xr:uid="{00000000-0005-0000-0000-000023000000}"/>
    <cellStyle name="Обычный 24" xfId="63" xr:uid="{00000000-0005-0000-0000-000024000000}"/>
    <cellStyle name="Обычный 25" xfId="67" xr:uid="{00000000-0005-0000-0000-000025000000}"/>
    <cellStyle name="Обычный 26" xfId="68" xr:uid="{00000000-0005-0000-0000-000026000000}"/>
    <cellStyle name="Обычный 26 2" xfId="81" xr:uid="{958A8B4E-B579-4F89-BF1F-12A9581396CF}"/>
    <cellStyle name="Обычный 27" xfId="69" xr:uid="{00000000-0005-0000-0000-000027000000}"/>
    <cellStyle name="Обычный 27 2" xfId="82" xr:uid="{AEFBB2C1-3429-4F6B-B36D-CED1B8969A3E}"/>
    <cellStyle name="Обычный 28" xfId="70" xr:uid="{00000000-0005-0000-0000-000028000000}"/>
    <cellStyle name="Обычный 28 2" xfId="83" xr:uid="{11D00CC2-CDFB-40A8-B4EA-18F85149BBF5}"/>
    <cellStyle name="Обычный 29" xfId="85" xr:uid="{66EC4292-9061-4888-80E5-DD34A8CC2623}"/>
    <cellStyle name="Обычный 3" xfId="3" xr:uid="{00000000-0005-0000-0000-000029000000}"/>
    <cellStyle name="Обычный 3 2" xfId="33" xr:uid="{00000000-0005-0000-0000-00002A000000}"/>
    <cellStyle name="Обычный 3 2 2" xfId="49" xr:uid="{00000000-0005-0000-0000-00002B000000}"/>
    <cellStyle name="Обычный 3 3" xfId="52" xr:uid="{00000000-0005-0000-0000-00002C000000}"/>
    <cellStyle name="Обычный 3 4" xfId="76" xr:uid="{00000000-0005-0000-0000-00002D000000}"/>
    <cellStyle name="Обычный 4" xfId="13" xr:uid="{00000000-0005-0000-0000-00002E000000}"/>
    <cellStyle name="Обычный 4 2" xfId="14" xr:uid="{00000000-0005-0000-0000-00002F000000}"/>
    <cellStyle name="Обычный 4 3" xfId="47" xr:uid="{00000000-0005-0000-0000-000030000000}"/>
    <cellStyle name="Обычный 5" xfId="15" xr:uid="{00000000-0005-0000-0000-000031000000}"/>
    <cellStyle name="Обычный 5 2" xfId="16" xr:uid="{00000000-0005-0000-0000-000032000000}"/>
    <cellStyle name="Обычный 6" xfId="4" xr:uid="{00000000-0005-0000-0000-000033000000}"/>
    <cellStyle name="Обычный 6 2" xfId="17" xr:uid="{00000000-0005-0000-0000-000034000000}"/>
    <cellStyle name="Обычный 6 2 2" xfId="26" xr:uid="{00000000-0005-0000-0000-000035000000}"/>
    <cellStyle name="Обычный 6 3" xfId="64" xr:uid="{00000000-0005-0000-0000-000036000000}"/>
    <cellStyle name="Обычный 7" xfId="18" xr:uid="{00000000-0005-0000-0000-000037000000}"/>
    <cellStyle name="Обычный 7 2" xfId="19" xr:uid="{00000000-0005-0000-0000-000038000000}"/>
    <cellStyle name="Обычный 7 2 2" xfId="27" xr:uid="{00000000-0005-0000-0000-000039000000}"/>
    <cellStyle name="Обычный 7 3" xfId="20" xr:uid="{00000000-0005-0000-0000-00003A000000}"/>
    <cellStyle name="Обычный 7 3 2" xfId="39" xr:uid="{00000000-0005-0000-0000-00003B000000}"/>
    <cellStyle name="Обычный 7 3 3" xfId="35" xr:uid="{00000000-0005-0000-0000-00003C000000}"/>
    <cellStyle name="Обычный 7 4" xfId="72" xr:uid="{00000000-0005-0000-0000-00003D000000}"/>
    <cellStyle name="Обычный 8" xfId="21" xr:uid="{00000000-0005-0000-0000-00003E000000}"/>
    <cellStyle name="Обычный 8 2" xfId="22" xr:uid="{00000000-0005-0000-0000-00003F000000}"/>
    <cellStyle name="Обычный 8 3" xfId="65" xr:uid="{00000000-0005-0000-0000-000040000000}"/>
    <cellStyle name="Обычный 9" xfId="2" xr:uid="{00000000-0005-0000-0000-000041000000}"/>
    <cellStyle name="Процентный" xfId="1" builtinId="5"/>
    <cellStyle name="Процентный 2" xfId="32" xr:uid="{00000000-0005-0000-0000-000044000000}"/>
    <cellStyle name="Процентный 3" xfId="42" xr:uid="{00000000-0005-0000-0000-000045000000}"/>
    <cellStyle name="Процентный 4" xfId="66" xr:uid="{00000000-0005-0000-0000-000046000000}"/>
    <cellStyle name="Стиль 1" xfId="23" xr:uid="{00000000-0005-0000-0000-000047000000}"/>
    <cellStyle name="Стиль 1 2" xfId="24" xr:uid="{00000000-0005-0000-0000-000048000000}"/>
    <cellStyle name="Стиль 1 2 2" xfId="25" xr:uid="{00000000-0005-0000-0000-000049000000}"/>
    <cellStyle name="Стиль 1 2 2 2" xfId="40" xr:uid="{00000000-0005-0000-0000-00004A000000}"/>
    <cellStyle name="Стиль 1 2 2 3" xfId="36" xr:uid="{00000000-0005-0000-0000-00004B000000}"/>
    <cellStyle name="Стиль 1 2 2 4" xfId="50" xr:uid="{00000000-0005-0000-0000-00004C000000}"/>
    <cellStyle name="Стиль 1 2 3" xfId="30" xr:uid="{00000000-0005-0000-0000-00004D000000}"/>
    <cellStyle name="Стиль 1 3" xfId="34" xr:uid="{00000000-0005-0000-0000-00004E000000}"/>
    <cellStyle name="Стиль 1 4" xfId="46" xr:uid="{00000000-0005-0000-0000-00004F000000}"/>
  </cellStyles>
  <dxfs count="4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2" defaultTableStyle="TableStyleMedium2" defaultPivotStyle="PivotStyleLight16">
    <tableStyle name="Стиль таблицы 1" pivot="0" count="2" xr9:uid="{00000000-0011-0000-FFFF-FFFF00000000}">
      <tableStyleElement type="firstRowStripe" dxfId="3"/>
      <tableStyleElement type="secondRowStripe" dxfId="2"/>
    </tableStyle>
    <tableStyle name="Стиль таблицы 2" pivot="0" count="2" xr9:uid="{00000000-0011-0000-FFFF-FFFF01000000}">
      <tableStyleElement type="firstRowStripe" dxfId="1"/>
      <tableStyleElement type="secondRowStripe" dxfId="0"/>
    </tableStyle>
  </tableStyles>
  <colors>
    <mruColors>
      <color rgb="FF19E178"/>
      <color rgb="FF216BAF"/>
      <color rgb="FF66FF99"/>
      <color rgb="FFC5D9F1"/>
      <color rgb="FFF5F1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2;&#1072;&#1089;&#1083;&#1086;!A1"/><Relationship Id="rId7" Type="http://schemas.openxmlformats.org/officeDocument/2006/relationships/hyperlink" Target="#&#1054;&#1082;&#1088;&#1072;&#1089;&#1082;&#1072;!A1"/><Relationship Id="rId2" Type="http://schemas.openxmlformats.org/officeDocument/2006/relationships/hyperlink" Target="#&#1055;&#1085;&#1077;&#1074;&#1084;&#1072;&#1090;&#1080;&#1082;&#1072;!A1"/><Relationship Id="rId1" Type="http://schemas.openxmlformats.org/officeDocument/2006/relationships/hyperlink" Target="#&#1055;&#1088;&#1072;&#1081;&#1089;!A1"/><Relationship Id="rId6" Type="http://schemas.openxmlformats.org/officeDocument/2006/relationships/hyperlink" Target="#'&#1040;&#1088;&#1089;&#1077;&#1085;&#1072;&#1083; '!A1"/><Relationship Id="rId5" Type="http://schemas.openxmlformats.org/officeDocument/2006/relationships/hyperlink" Target="#&#1040;&#1090;&#1072;&#1082;&#1072;!A1"/><Relationship Id="rId4" Type="http://schemas.openxmlformats.org/officeDocument/2006/relationships/hyperlink" Target="#&#1050;&#1086;&#1084;&#1087;&#1088;&#1077;&#1089;&#1089;&#1086;&#1088;&#1099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052;&#1072;&#1089;&#1083;&#1086;!A1"/><Relationship Id="rId7" Type="http://schemas.openxmlformats.org/officeDocument/2006/relationships/hyperlink" Target="#&#1054;&#1082;&#1088;&#1072;&#1089;&#1082;&#1072;!A1"/><Relationship Id="rId2" Type="http://schemas.openxmlformats.org/officeDocument/2006/relationships/hyperlink" Target="#&#1055;&#1085;&#1077;&#1074;&#1084;&#1072;&#1090;&#1080;&#1082;&#1072;!A1"/><Relationship Id="rId1" Type="http://schemas.openxmlformats.org/officeDocument/2006/relationships/hyperlink" Target="#&#1055;&#1088;&#1072;&#1081;&#1089;!A1"/><Relationship Id="rId6" Type="http://schemas.openxmlformats.org/officeDocument/2006/relationships/hyperlink" Target="#'&#1040;&#1088;&#1089;&#1077;&#1085;&#1072;&#1083; '!A1"/><Relationship Id="rId5" Type="http://schemas.openxmlformats.org/officeDocument/2006/relationships/hyperlink" Target="#&#1040;&#1090;&#1072;&#1082;&#1072;!A1"/><Relationship Id="rId4" Type="http://schemas.openxmlformats.org/officeDocument/2006/relationships/hyperlink" Target="#&#1050;&#1086;&#1084;&#1087;&#1088;&#1077;&#1089;&#1089;&#1086;&#1088;&#1099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052;&#1072;&#1089;&#1083;&#1086;!A1"/><Relationship Id="rId7" Type="http://schemas.openxmlformats.org/officeDocument/2006/relationships/hyperlink" Target="#&#1054;&#1082;&#1088;&#1072;&#1089;&#1082;&#1072;!A1"/><Relationship Id="rId2" Type="http://schemas.openxmlformats.org/officeDocument/2006/relationships/hyperlink" Target="#&#1055;&#1085;&#1077;&#1074;&#1084;&#1072;&#1090;&#1080;&#1082;&#1072;!A1"/><Relationship Id="rId1" Type="http://schemas.openxmlformats.org/officeDocument/2006/relationships/hyperlink" Target="#&#1055;&#1088;&#1072;&#1081;&#1089;!A1"/><Relationship Id="rId6" Type="http://schemas.openxmlformats.org/officeDocument/2006/relationships/hyperlink" Target="#'&#1040;&#1088;&#1089;&#1077;&#1085;&#1072;&#1083; '!A1"/><Relationship Id="rId5" Type="http://schemas.openxmlformats.org/officeDocument/2006/relationships/hyperlink" Target="#&#1040;&#1090;&#1072;&#1082;&#1072;!A1"/><Relationship Id="rId4" Type="http://schemas.openxmlformats.org/officeDocument/2006/relationships/hyperlink" Target="#&#1050;&#1086;&#1084;&#1087;&#1088;&#1077;&#1089;&#1089;&#1086;&#1088;&#1099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52;&#1072;&#1089;&#1083;&#1086;!A1"/><Relationship Id="rId7" Type="http://schemas.openxmlformats.org/officeDocument/2006/relationships/hyperlink" Target="#&#1054;&#1082;&#1088;&#1072;&#1089;&#1082;&#1072;!A1"/><Relationship Id="rId2" Type="http://schemas.openxmlformats.org/officeDocument/2006/relationships/hyperlink" Target="#&#1055;&#1085;&#1077;&#1074;&#1084;&#1072;&#1090;&#1080;&#1082;&#1072;!A1"/><Relationship Id="rId1" Type="http://schemas.openxmlformats.org/officeDocument/2006/relationships/hyperlink" Target="#&#1055;&#1088;&#1072;&#1081;&#1089;!A1"/><Relationship Id="rId6" Type="http://schemas.openxmlformats.org/officeDocument/2006/relationships/hyperlink" Target="#'&#1040;&#1088;&#1089;&#1077;&#1085;&#1072;&#1083; '!A1"/><Relationship Id="rId5" Type="http://schemas.openxmlformats.org/officeDocument/2006/relationships/hyperlink" Target="#&#1040;&#1090;&#1072;&#1082;&#1072;!A1"/><Relationship Id="rId4" Type="http://schemas.openxmlformats.org/officeDocument/2006/relationships/hyperlink" Target="#&#1050;&#1086;&#1084;&#1087;&#1088;&#1077;&#1089;&#1089;&#1086;&#1088;&#1099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1052;&#1072;&#1089;&#1083;&#1086;!A1"/><Relationship Id="rId7" Type="http://schemas.openxmlformats.org/officeDocument/2006/relationships/hyperlink" Target="#&#1054;&#1082;&#1088;&#1072;&#1089;&#1082;&#1072;!A1"/><Relationship Id="rId2" Type="http://schemas.openxmlformats.org/officeDocument/2006/relationships/hyperlink" Target="#&#1055;&#1085;&#1077;&#1074;&#1084;&#1072;&#1090;&#1080;&#1082;&#1072;!A1"/><Relationship Id="rId1" Type="http://schemas.openxmlformats.org/officeDocument/2006/relationships/hyperlink" Target="#&#1055;&#1088;&#1072;&#1081;&#1089;!A1"/><Relationship Id="rId6" Type="http://schemas.openxmlformats.org/officeDocument/2006/relationships/hyperlink" Target="#'&#1040;&#1088;&#1089;&#1077;&#1085;&#1072;&#1083; '!A1"/><Relationship Id="rId5" Type="http://schemas.openxmlformats.org/officeDocument/2006/relationships/hyperlink" Target="#&#1040;&#1090;&#1072;&#1082;&#1072;!A1"/><Relationship Id="rId4" Type="http://schemas.openxmlformats.org/officeDocument/2006/relationships/hyperlink" Target="#&#1050;&#1086;&#1084;&#1087;&#1088;&#1077;&#1089;&#1089;&#1086;&#1088;&#1099;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2;&#1072;&#1089;&#1083;&#1086;!A1"/><Relationship Id="rId7" Type="http://schemas.openxmlformats.org/officeDocument/2006/relationships/hyperlink" Target="#&#1054;&#1082;&#1088;&#1072;&#1089;&#1082;&#1072;!A1"/><Relationship Id="rId2" Type="http://schemas.openxmlformats.org/officeDocument/2006/relationships/hyperlink" Target="#&#1055;&#1085;&#1077;&#1074;&#1084;&#1072;&#1090;&#1080;&#1082;&#1072;!A1"/><Relationship Id="rId1" Type="http://schemas.openxmlformats.org/officeDocument/2006/relationships/hyperlink" Target="#&#1055;&#1088;&#1072;&#1081;&#1089;!A1"/><Relationship Id="rId6" Type="http://schemas.openxmlformats.org/officeDocument/2006/relationships/hyperlink" Target="#'&#1040;&#1088;&#1089;&#1077;&#1085;&#1072;&#1083; '!A1"/><Relationship Id="rId5" Type="http://schemas.openxmlformats.org/officeDocument/2006/relationships/hyperlink" Target="#&#1040;&#1090;&#1072;&#1082;&#1072;!A1"/><Relationship Id="rId4" Type="http://schemas.openxmlformats.org/officeDocument/2006/relationships/hyperlink" Target="#&#1050;&#1086;&#1084;&#1087;&#1088;&#1077;&#1089;&#1089;&#1086;&#1088;&#1099;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1052;&#1072;&#1089;&#1083;&#1086;!A1"/><Relationship Id="rId7" Type="http://schemas.openxmlformats.org/officeDocument/2006/relationships/hyperlink" Target="#&#1054;&#1082;&#1088;&#1072;&#1089;&#1082;&#1072;!A1"/><Relationship Id="rId2" Type="http://schemas.openxmlformats.org/officeDocument/2006/relationships/hyperlink" Target="#&#1055;&#1085;&#1077;&#1074;&#1084;&#1072;&#1090;&#1080;&#1082;&#1072;!A1"/><Relationship Id="rId1" Type="http://schemas.openxmlformats.org/officeDocument/2006/relationships/hyperlink" Target="#&#1055;&#1088;&#1072;&#1081;&#1089;!A1"/><Relationship Id="rId6" Type="http://schemas.openxmlformats.org/officeDocument/2006/relationships/hyperlink" Target="#'&#1040;&#1088;&#1089;&#1077;&#1085;&#1072;&#1083; '!A1"/><Relationship Id="rId5" Type="http://schemas.openxmlformats.org/officeDocument/2006/relationships/hyperlink" Target="#&#1040;&#1090;&#1072;&#1082;&#1072;!A1"/><Relationship Id="rId4" Type="http://schemas.openxmlformats.org/officeDocument/2006/relationships/hyperlink" Target="#&#1050;&#1086;&#1084;&#1087;&#1088;&#1077;&#1089;&#1089;&#1086;&#1088;&#1099;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1052;&#1072;&#1089;&#1083;&#1086;!A1"/><Relationship Id="rId7" Type="http://schemas.openxmlformats.org/officeDocument/2006/relationships/hyperlink" Target="#&#1054;&#1082;&#1088;&#1072;&#1089;&#1082;&#1072;!A1"/><Relationship Id="rId2" Type="http://schemas.openxmlformats.org/officeDocument/2006/relationships/hyperlink" Target="#&#1055;&#1085;&#1077;&#1074;&#1084;&#1072;&#1090;&#1080;&#1082;&#1072;!A1"/><Relationship Id="rId1" Type="http://schemas.openxmlformats.org/officeDocument/2006/relationships/hyperlink" Target="#&#1055;&#1088;&#1072;&#1081;&#1089;!A1"/><Relationship Id="rId6" Type="http://schemas.openxmlformats.org/officeDocument/2006/relationships/hyperlink" Target="#'&#1040;&#1088;&#1089;&#1077;&#1085;&#1072;&#1083; '!A1"/><Relationship Id="rId5" Type="http://schemas.openxmlformats.org/officeDocument/2006/relationships/hyperlink" Target="#&#1040;&#1090;&#1072;&#1082;&#1072;!A1"/><Relationship Id="rId4" Type="http://schemas.openxmlformats.org/officeDocument/2006/relationships/hyperlink" Target="#&#1050;&#1086;&#1084;&#1087;&#1088;&#1077;&#1089;&#1089;&#1086;&#1088;&#109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0</xdr:row>
      <xdr:rowOff>46325</xdr:rowOff>
    </xdr:from>
    <xdr:to>
      <xdr:col>9</xdr:col>
      <xdr:colOff>840441</xdr:colOff>
      <xdr:row>7</xdr:row>
      <xdr:rowOff>139750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7216" y="46325"/>
          <a:ext cx="11881275" cy="1141175"/>
          <a:chOff x="27166" y="53952"/>
          <a:chExt cx="11881330" cy="1811278"/>
        </a:xfrm>
      </xdr:grpSpPr>
      <xdr:sp macro="" textlink="">
        <xdr:nvSpPr>
          <xdr:cNvPr id="26" name="Скругленный прямоугольник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 rot="16200000">
            <a:off x="-475166" y="621837"/>
            <a:ext cx="1745725" cy="741062"/>
          </a:xfrm>
          <a:prstGeom prst="roundRect">
            <a:avLst/>
          </a:prstGeom>
          <a:ln>
            <a:solidFill>
              <a:schemeClr val="tx1"/>
            </a:solidFill>
          </a:ln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ctr"/>
            <a:r>
              <a:rPr lang="ru-RU" sz="1800" b="1" cap="none" spc="50">
                <a:ln w="12700" cmpd="sng">
                  <a:solidFill>
                    <a:schemeClr val="accent6">
                      <a:satMod val="120000"/>
                      <a:shade val="80000"/>
                    </a:schemeClr>
                  </a:solidFill>
                  <a:prstDash val="solid"/>
                </a:ln>
                <a:solidFill>
                  <a:schemeClr val="accent6">
                    <a:tint val="1000"/>
                  </a:schemeClr>
                </a:solidFill>
                <a:effectLst>
                  <a:glow rad="53100">
                    <a:schemeClr val="accent6">
                      <a:satMod val="180000"/>
                      <a:alpha val="30000"/>
                    </a:schemeClr>
                  </a:glow>
                </a:effectLst>
              </a:rPr>
              <a:t>ВОЗДУХ</a:t>
            </a:r>
          </a:p>
        </xdr:txBody>
      </xdr:sp>
      <xdr:sp macro="" textlink="">
        <xdr:nvSpPr>
          <xdr:cNvPr id="62" name="Скругленный прямоугольник 6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/>
        </xdr:nvSpPr>
        <xdr:spPr>
          <a:xfrm>
            <a:off x="839004" y="966702"/>
            <a:ext cx="3602423" cy="414258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l"/>
            <a:r>
              <a:rPr lang="ru-RU" sz="1100" b="0">
                <a:solidFill>
                  <a:schemeClr val="bg1"/>
                </a:solidFill>
              </a:rPr>
              <a:t>Пневматическое   оборудование </a:t>
            </a:r>
          </a:p>
        </xdr:txBody>
      </xdr:sp>
      <xdr:sp macro="" textlink="">
        <xdr:nvSpPr>
          <xdr:cNvPr id="63" name="Скругленный прямоугольник 6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/>
        </xdr:nvSpPr>
        <xdr:spPr>
          <a:xfrm>
            <a:off x="834946" y="1456552"/>
            <a:ext cx="3603952" cy="396123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l"/>
            <a:r>
              <a:rPr lang="ru-RU" sz="1100" b="0">
                <a:solidFill>
                  <a:schemeClr val="bg1"/>
                </a:solidFill>
              </a:rPr>
              <a:t>Масло</a:t>
            </a:r>
          </a:p>
        </xdr:txBody>
      </xdr:sp>
      <xdr:sp macro="" textlink="">
        <xdr:nvSpPr>
          <xdr:cNvPr id="64" name="Скругленный прямоугольник 6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/>
        </xdr:nvSpPr>
        <xdr:spPr>
          <a:xfrm>
            <a:off x="837476" y="81903"/>
            <a:ext cx="3603952" cy="396123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l"/>
            <a:r>
              <a:rPr lang="ru-RU" sz="1100" b="0">
                <a:solidFill>
                  <a:schemeClr val="bg1"/>
                </a:solidFill>
              </a:rPr>
              <a:t>Компрессорное оборудование</a:t>
            </a:r>
          </a:p>
        </xdr:txBody>
      </xdr:sp>
      <xdr:sp macro="" textlink="">
        <xdr:nvSpPr>
          <xdr:cNvPr id="58" name="Скругленный прямоугольник 5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/>
        </xdr:nvSpPr>
        <xdr:spPr>
          <a:xfrm>
            <a:off x="4679880" y="570103"/>
            <a:ext cx="7228616" cy="419530"/>
          </a:xfrm>
          <a:prstGeom prst="roundRect">
            <a:avLst/>
          </a:prstGeom>
          <a:ln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ctr"/>
            <a:r>
              <a:rPr lang="ru-RU" sz="1100" b="1">
                <a:solidFill>
                  <a:schemeClr val="tx1"/>
                </a:solidFill>
              </a:rPr>
              <a:t>Расходные материалы АТАКА</a:t>
            </a:r>
          </a:p>
        </xdr:txBody>
      </xdr:sp>
      <xdr:sp macro="" textlink="">
        <xdr:nvSpPr>
          <xdr:cNvPr id="61" name="Скругленный прямоугольник 6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/>
        </xdr:nvSpPr>
        <xdr:spPr>
          <a:xfrm>
            <a:off x="4685675" y="53952"/>
            <a:ext cx="7222821" cy="440106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ctr"/>
            <a:r>
              <a:rPr lang="ru-RU" sz="1100" b="1">
                <a:solidFill>
                  <a:schemeClr val="tx1"/>
                </a:solidFill>
              </a:rPr>
              <a:t>Ручной</a:t>
            </a:r>
            <a:r>
              <a:rPr lang="ru-RU" sz="1100" b="1" baseline="0">
                <a:solidFill>
                  <a:schemeClr val="tx1"/>
                </a:solidFill>
              </a:rPr>
              <a:t> инструмент АРСЕНАЛ</a:t>
            </a:r>
            <a:endParaRPr lang="ru-RU" sz="1100" b="1">
              <a:solidFill>
                <a:schemeClr val="tx1"/>
              </a:solidFill>
            </a:endParaRPr>
          </a:p>
        </xdr:txBody>
      </xdr:sp>
      <xdr:sp macro="" textlink="">
        <xdr:nvSpPr>
          <xdr:cNvPr id="34" name="Скругленный прямоугольник 3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/>
        </xdr:nvSpPr>
        <xdr:spPr>
          <a:xfrm>
            <a:off x="4667845" y="1062564"/>
            <a:ext cx="7237596" cy="711318"/>
          </a:xfrm>
          <a:prstGeom prst="roundRect">
            <a:avLst/>
          </a:prstGeom>
          <a:ln>
            <a:solidFill>
              <a:schemeClr val="tx1"/>
            </a:solidFill>
          </a:ln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ctr"/>
            <a:r>
              <a:rPr lang="ru-RU" sz="1400" b="1">
                <a:solidFill>
                  <a:schemeClr val="tx1"/>
                </a:solidFill>
                <a:latin typeface="+mn-lt"/>
              </a:rPr>
              <a:t>Основной</a:t>
            </a:r>
            <a:r>
              <a:rPr lang="ru-RU" sz="1800" b="1" baseline="0">
                <a:solidFill>
                  <a:schemeClr val="tx1"/>
                </a:solidFill>
                <a:latin typeface="+mn-lt"/>
              </a:rPr>
              <a:t> </a:t>
            </a:r>
            <a:r>
              <a:rPr lang="ru-RU" sz="1200" b="1" baseline="0">
                <a:solidFill>
                  <a:schemeClr val="tx1"/>
                </a:solidFill>
                <a:latin typeface="+mn-lt"/>
              </a:rPr>
              <a:t>ПРАЙС-ЛИСТ</a:t>
            </a:r>
            <a:endParaRPr lang="ru-RU" sz="1800" b="1">
              <a:solidFill>
                <a:schemeClr val="tx1"/>
              </a:solidFill>
              <a:latin typeface="+mn-lt"/>
            </a:endParaRPr>
          </a:p>
        </xdr:txBody>
      </xdr:sp>
      <xdr:sp macro="" textlink="">
        <xdr:nvSpPr>
          <xdr:cNvPr id="17" name="Скругленный прямоугольник 1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846489" y="529363"/>
            <a:ext cx="3603952" cy="402005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l"/>
            <a:r>
              <a:rPr lang="ru-RU" sz="1100" b="0">
                <a:solidFill>
                  <a:schemeClr val="bg1"/>
                </a:solidFill>
              </a:rPr>
              <a:t>Окрасочное оборудование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156885</xdr:colOff>
      <xdr:row>0</xdr:row>
      <xdr:rowOff>112057</xdr:rowOff>
    </xdr:from>
    <xdr:to>
      <xdr:col>1</xdr:col>
      <xdr:colOff>672357</xdr:colOff>
      <xdr:row>5</xdr:row>
      <xdr:rowOff>997323</xdr:rowOff>
    </xdr:to>
    <xdr:sp macro="" textlink="">
      <xdr:nvSpPr>
        <xdr:cNvPr id="17" name="Скругленный прямоугольник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5465A1-F82F-4330-8532-8E90190DCCBA}"/>
            </a:ext>
          </a:extLst>
        </xdr:cNvPr>
        <xdr:cNvSpPr/>
      </xdr:nvSpPr>
      <xdr:spPr>
        <a:xfrm rot="16200000">
          <a:off x="-140071" y="409013"/>
          <a:ext cx="1837766" cy="1243854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8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ВОЗДУХ</a:t>
          </a:r>
        </a:p>
      </xdr:txBody>
    </xdr:sp>
    <xdr:clientData/>
  </xdr:twoCellAnchor>
  <xdr:twoCellAnchor>
    <xdr:from>
      <xdr:col>1</xdr:col>
      <xdr:colOff>765082</xdr:colOff>
      <xdr:row>5</xdr:row>
      <xdr:rowOff>95944</xdr:rowOff>
    </xdr:from>
    <xdr:to>
      <xdr:col>4</xdr:col>
      <xdr:colOff>351170</xdr:colOff>
      <xdr:row>5</xdr:row>
      <xdr:rowOff>520456</xdr:rowOff>
    </xdr:to>
    <xdr:sp macro="" textlink="">
      <xdr:nvSpPr>
        <xdr:cNvPr id="18" name="Скругленный прямоугольник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02684C-491A-48BC-ACE3-FB04AE241323}"/>
            </a:ext>
          </a:extLst>
        </xdr:cNvPr>
        <xdr:cNvSpPr/>
      </xdr:nvSpPr>
      <xdr:spPr>
        <a:xfrm>
          <a:off x="1493464" y="1048444"/>
          <a:ext cx="3609000" cy="424512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Пневматическое   оборудование </a:t>
          </a:r>
        </a:p>
      </xdr:txBody>
    </xdr:sp>
    <xdr:clientData/>
  </xdr:twoCellAnchor>
  <xdr:twoCellAnchor>
    <xdr:from>
      <xdr:col>1</xdr:col>
      <xdr:colOff>761017</xdr:colOff>
      <xdr:row>5</xdr:row>
      <xdr:rowOff>597919</xdr:rowOff>
    </xdr:from>
    <xdr:to>
      <xdr:col>4</xdr:col>
      <xdr:colOff>348636</xdr:colOff>
      <xdr:row>5</xdr:row>
      <xdr:rowOff>1003847</xdr:rowOff>
    </xdr:to>
    <xdr:sp macro="" textlink="">
      <xdr:nvSpPr>
        <xdr:cNvPr id="19" name="Скругленный прямоугольник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3C3603-EBEC-4EDA-A87B-E529DE62EF52}"/>
            </a:ext>
          </a:extLst>
        </xdr:cNvPr>
        <xdr:cNvSpPr/>
      </xdr:nvSpPr>
      <xdr:spPr>
        <a:xfrm>
          <a:off x="1489399" y="1550419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Масло</a:t>
          </a:r>
        </a:p>
      </xdr:txBody>
    </xdr:sp>
    <xdr:clientData/>
  </xdr:twoCellAnchor>
  <xdr:twoCellAnchor>
    <xdr:from>
      <xdr:col>1</xdr:col>
      <xdr:colOff>763551</xdr:colOff>
      <xdr:row>0</xdr:row>
      <xdr:rowOff>141743</xdr:rowOff>
    </xdr:from>
    <xdr:to>
      <xdr:col>4</xdr:col>
      <xdr:colOff>351170</xdr:colOff>
      <xdr:row>2</xdr:row>
      <xdr:rowOff>166671</xdr:rowOff>
    </xdr:to>
    <xdr:sp macro="" textlink="">
      <xdr:nvSpPr>
        <xdr:cNvPr id="20" name="Скругленный прямоугольник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4B6EA5-FB9D-4EDB-BC24-EE6E09C09127}"/>
            </a:ext>
          </a:extLst>
        </xdr:cNvPr>
        <xdr:cNvSpPr/>
      </xdr:nvSpPr>
      <xdr:spPr>
        <a:xfrm>
          <a:off x="1491933" y="141743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Компрессорное оборудование</a:t>
          </a:r>
        </a:p>
      </xdr:txBody>
    </xdr:sp>
    <xdr:clientData/>
  </xdr:twoCellAnchor>
  <xdr:twoCellAnchor>
    <xdr:from>
      <xdr:col>5</xdr:col>
      <xdr:colOff>29764</xdr:colOff>
      <xdr:row>3</xdr:row>
      <xdr:rowOff>70529</xdr:rowOff>
    </xdr:from>
    <xdr:to>
      <xdr:col>13</xdr:col>
      <xdr:colOff>561241</xdr:colOff>
      <xdr:row>5</xdr:row>
      <xdr:rowOff>50042</xdr:rowOff>
    </xdr:to>
    <xdr:sp macro="" textlink="">
      <xdr:nvSpPr>
        <xdr:cNvPr id="21" name="Скругленный прямоугольник 5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CA53E96-F542-4C18-B775-970E8919E0FE}"/>
            </a:ext>
          </a:extLst>
        </xdr:cNvPr>
        <xdr:cNvSpPr/>
      </xdr:nvSpPr>
      <xdr:spPr>
        <a:xfrm>
          <a:off x="5341352" y="642029"/>
          <a:ext cx="7243801" cy="360513"/>
        </a:xfrm>
        <a:prstGeom prst="round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Расходные материалы АТАКА</a:t>
          </a:r>
        </a:p>
      </xdr:txBody>
    </xdr:sp>
    <xdr:clientData/>
  </xdr:twoCellAnchor>
  <xdr:twoCellAnchor>
    <xdr:from>
      <xdr:col>5</xdr:col>
      <xdr:colOff>35569</xdr:colOff>
      <xdr:row>0</xdr:row>
      <xdr:rowOff>113103</xdr:rowOff>
    </xdr:from>
    <xdr:to>
      <xdr:col>13</xdr:col>
      <xdr:colOff>560294</xdr:colOff>
      <xdr:row>2</xdr:row>
      <xdr:rowOff>56029</xdr:rowOff>
    </xdr:to>
    <xdr:sp macro="" textlink="">
      <xdr:nvSpPr>
        <xdr:cNvPr id="24" name="Скругленный прямоугольник 6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25C8814-7EA4-46F1-A02E-E4FD7CA5613C}"/>
            </a:ext>
          </a:extLst>
        </xdr:cNvPr>
        <xdr:cNvSpPr/>
      </xdr:nvSpPr>
      <xdr:spPr>
        <a:xfrm>
          <a:off x="5347157" y="113103"/>
          <a:ext cx="7237049" cy="32392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Ручной</a:t>
          </a:r>
          <a:r>
            <a:rPr lang="ru-RU" sz="1100" b="1" baseline="0">
              <a:solidFill>
                <a:schemeClr val="tx1"/>
              </a:solidFill>
            </a:rPr>
            <a:t> инструмент АРСЕНАЛ</a:t>
          </a:r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17707</xdr:colOff>
      <xdr:row>5</xdr:row>
      <xdr:rowOff>194179</xdr:rowOff>
    </xdr:from>
    <xdr:to>
      <xdr:col>13</xdr:col>
      <xdr:colOff>556192</xdr:colOff>
      <xdr:row>5</xdr:row>
      <xdr:rowOff>923104</xdr:rowOff>
    </xdr:to>
    <xdr:sp macro="" textlink="">
      <xdr:nvSpPr>
        <xdr:cNvPr id="25" name="Скругленный прямоугольник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C6529-5E86-4645-BD06-017DBC98805E}"/>
            </a:ext>
          </a:extLst>
        </xdr:cNvPr>
        <xdr:cNvSpPr/>
      </xdr:nvSpPr>
      <xdr:spPr>
        <a:xfrm>
          <a:off x="5329295" y="1146679"/>
          <a:ext cx="7250809" cy="728925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400" b="1">
              <a:solidFill>
                <a:schemeClr val="tx1"/>
              </a:solidFill>
              <a:latin typeface="+mn-lt"/>
            </a:rPr>
            <a:t>Основной</a:t>
          </a:r>
          <a:r>
            <a:rPr lang="ru-RU" sz="1800" b="1" baseline="0">
              <a:solidFill>
                <a:schemeClr val="tx1"/>
              </a:solidFill>
              <a:latin typeface="+mn-lt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</a:rPr>
            <a:t>ПРАЙС-ЛИСТ</a:t>
          </a:r>
          <a:endParaRPr lang="ru-RU" sz="1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1</xdr:col>
      <xdr:colOff>772581</xdr:colOff>
      <xdr:row>3</xdr:row>
      <xdr:rowOff>28779</xdr:rowOff>
    </xdr:from>
    <xdr:to>
      <xdr:col>4</xdr:col>
      <xdr:colOff>360200</xdr:colOff>
      <xdr:row>5</xdr:row>
      <xdr:rowOff>59735</xdr:rowOff>
    </xdr:to>
    <xdr:sp macro="" textlink="">
      <xdr:nvSpPr>
        <xdr:cNvPr id="26" name="Скругленный прямоугольник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76DB973-5B7F-4FD2-8568-8D8141915197}"/>
            </a:ext>
          </a:extLst>
        </xdr:cNvPr>
        <xdr:cNvSpPr/>
      </xdr:nvSpPr>
      <xdr:spPr>
        <a:xfrm>
          <a:off x="1500963" y="600279"/>
          <a:ext cx="3610531" cy="41195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Окрасочное оборудование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47622</xdr:rowOff>
    </xdr:from>
    <xdr:to>
      <xdr:col>0</xdr:col>
      <xdr:colOff>1219200</xdr:colOff>
      <xdr:row>9</xdr:row>
      <xdr:rowOff>142873</xdr:rowOff>
    </xdr:to>
    <xdr:sp macro="" textlink="">
      <xdr:nvSpPr>
        <xdr:cNvPr id="17" name="Скругленный прямоугольник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85EFC4-4396-419E-ADC2-F5458CEF4801}"/>
            </a:ext>
          </a:extLst>
        </xdr:cNvPr>
        <xdr:cNvSpPr/>
      </xdr:nvSpPr>
      <xdr:spPr>
        <a:xfrm rot="16200000">
          <a:off x="-228600" y="409573"/>
          <a:ext cx="1809751" cy="1085849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8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ВОЗДУХ</a:t>
          </a:r>
        </a:p>
      </xdr:txBody>
    </xdr:sp>
    <xdr:clientData/>
  </xdr:twoCellAnchor>
  <xdr:twoCellAnchor>
    <xdr:from>
      <xdr:col>0</xdr:col>
      <xdr:colOff>1336582</xdr:colOff>
      <xdr:row>5</xdr:row>
      <xdr:rowOff>6296</xdr:rowOff>
    </xdr:from>
    <xdr:to>
      <xdr:col>1</xdr:col>
      <xdr:colOff>2611957</xdr:colOff>
      <xdr:row>7</xdr:row>
      <xdr:rowOff>49808</xdr:rowOff>
    </xdr:to>
    <xdr:sp macro="" textlink="">
      <xdr:nvSpPr>
        <xdr:cNvPr id="18" name="Скругленный прямоугольник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38997D-7F42-4CFC-BBB6-DCBB6A449861}"/>
            </a:ext>
          </a:extLst>
        </xdr:cNvPr>
        <xdr:cNvSpPr/>
      </xdr:nvSpPr>
      <xdr:spPr>
        <a:xfrm>
          <a:off x="1336582" y="958796"/>
          <a:ext cx="3609000" cy="424512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Пневматическое   оборудование </a:t>
          </a:r>
        </a:p>
      </xdr:txBody>
    </xdr:sp>
    <xdr:clientData/>
  </xdr:twoCellAnchor>
  <xdr:twoCellAnchor>
    <xdr:from>
      <xdr:col>0</xdr:col>
      <xdr:colOff>1332517</xdr:colOff>
      <xdr:row>7</xdr:row>
      <xdr:rowOff>127271</xdr:rowOff>
    </xdr:from>
    <xdr:to>
      <xdr:col>1</xdr:col>
      <xdr:colOff>2609423</xdr:colOff>
      <xdr:row>9</xdr:row>
      <xdr:rowOff>152199</xdr:rowOff>
    </xdr:to>
    <xdr:sp macro="" textlink="">
      <xdr:nvSpPr>
        <xdr:cNvPr id="19" name="Скругленный прямоугольник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8518CD-41B6-4FA3-937C-19B9F2A77C20}"/>
            </a:ext>
          </a:extLst>
        </xdr:cNvPr>
        <xdr:cNvSpPr/>
      </xdr:nvSpPr>
      <xdr:spPr>
        <a:xfrm>
          <a:off x="1332517" y="1460771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Масло</a:t>
          </a:r>
        </a:p>
      </xdr:txBody>
    </xdr:sp>
    <xdr:clientData/>
  </xdr:twoCellAnchor>
  <xdr:twoCellAnchor>
    <xdr:from>
      <xdr:col>0</xdr:col>
      <xdr:colOff>1335051</xdr:colOff>
      <xdr:row>0</xdr:row>
      <xdr:rowOff>52095</xdr:rowOff>
    </xdr:from>
    <xdr:to>
      <xdr:col>1</xdr:col>
      <xdr:colOff>2611957</xdr:colOff>
      <xdr:row>2</xdr:row>
      <xdr:rowOff>77023</xdr:rowOff>
    </xdr:to>
    <xdr:sp macro="" textlink="">
      <xdr:nvSpPr>
        <xdr:cNvPr id="20" name="Скругленный прямоугольник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2BD36AB-7703-43A2-B20A-F7551E5072AA}"/>
            </a:ext>
          </a:extLst>
        </xdr:cNvPr>
        <xdr:cNvSpPr/>
      </xdr:nvSpPr>
      <xdr:spPr>
        <a:xfrm>
          <a:off x="1335051" y="52095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Компрессорное оборудование</a:t>
          </a:r>
        </a:p>
      </xdr:txBody>
    </xdr:sp>
    <xdr:clientData/>
  </xdr:twoCellAnchor>
  <xdr:twoCellAnchor>
    <xdr:from>
      <xdr:col>1</xdr:col>
      <xdr:colOff>2850845</xdr:colOff>
      <xdr:row>2</xdr:row>
      <xdr:rowOff>171381</xdr:rowOff>
    </xdr:from>
    <xdr:to>
      <xdr:col>11</xdr:col>
      <xdr:colOff>466725</xdr:colOff>
      <xdr:row>5</xdr:row>
      <xdr:rowOff>28574</xdr:rowOff>
    </xdr:to>
    <xdr:sp macro="" textlink="">
      <xdr:nvSpPr>
        <xdr:cNvPr id="21" name="Скругленный прямоугольник 5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750362-50CE-4E54-A7F9-6E720579935B}"/>
            </a:ext>
          </a:extLst>
        </xdr:cNvPr>
        <xdr:cNvSpPr/>
      </xdr:nvSpPr>
      <xdr:spPr>
        <a:xfrm>
          <a:off x="5184470" y="552381"/>
          <a:ext cx="7188505" cy="428693"/>
        </a:xfrm>
        <a:prstGeom prst="round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Расходные материалы АТАКА</a:t>
          </a:r>
        </a:p>
      </xdr:txBody>
    </xdr:sp>
    <xdr:clientData/>
  </xdr:twoCellAnchor>
  <xdr:twoCellAnchor>
    <xdr:from>
      <xdr:col>1</xdr:col>
      <xdr:colOff>2856649</xdr:colOff>
      <xdr:row>0</xdr:row>
      <xdr:rowOff>23455</xdr:rowOff>
    </xdr:from>
    <xdr:to>
      <xdr:col>11</xdr:col>
      <xdr:colOff>465829</xdr:colOff>
      <xdr:row>2</xdr:row>
      <xdr:rowOff>27641</xdr:rowOff>
    </xdr:to>
    <xdr:sp macro="" textlink="">
      <xdr:nvSpPr>
        <xdr:cNvPr id="24" name="Скругленный прямоугольник 6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212AEEF-102F-4B10-9104-73049DE29224}"/>
            </a:ext>
          </a:extLst>
        </xdr:cNvPr>
        <xdr:cNvSpPr/>
      </xdr:nvSpPr>
      <xdr:spPr>
        <a:xfrm>
          <a:off x="5190274" y="23455"/>
          <a:ext cx="7181805" cy="38518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Ручной</a:t>
          </a:r>
          <a:r>
            <a:rPr lang="ru-RU" sz="1100" b="1" baseline="0">
              <a:solidFill>
                <a:schemeClr val="tx1"/>
              </a:solidFill>
            </a:rPr>
            <a:t> инструмент АРСЕНАЛ</a:t>
          </a:r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2838788</xdr:colOff>
      <xdr:row>5</xdr:row>
      <xdr:rowOff>104531</xdr:rowOff>
    </xdr:from>
    <xdr:to>
      <xdr:col>11</xdr:col>
      <xdr:colOff>516972</xdr:colOff>
      <xdr:row>9</xdr:row>
      <xdr:rowOff>71456</xdr:rowOff>
    </xdr:to>
    <xdr:sp macro="" textlink="">
      <xdr:nvSpPr>
        <xdr:cNvPr id="25" name="Скругленный прямоугольник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36D8AD-FA2E-4A42-9E3C-4C4654ABD722}"/>
            </a:ext>
          </a:extLst>
        </xdr:cNvPr>
        <xdr:cNvSpPr/>
      </xdr:nvSpPr>
      <xdr:spPr>
        <a:xfrm>
          <a:off x="5172413" y="1057031"/>
          <a:ext cx="7250809" cy="728925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400" b="1">
              <a:solidFill>
                <a:schemeClr val="tx1"/>
              </a:solidFill>
              <a:latin typeface="+mn-lt"/>
            </a:rPr>
            <a:t>Основной</a:t>
          </a:r>
          <a:r>
            <a:rPr lang="ru-RU" sz="1800" b="1" baseline="0">
              <a:solidFill>
                <a:schemeClr val="tx1"/>
              </a:solidFill>
              <a:latin typeface="+mn-lt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</a:rPr>
            <a:t>ПРАЙС-ЛИСТ</a:t>
          </a:r>
          <a:endParaRPr lang="ru-RU" sz="1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0</xdr:col>
      <xdr:colOff>1344081</xdr:colOff>
      <xdr:row>2</xdr:row>
      <xdr:rowOff>129631</xdr:rowOff>
    </xdr:from>
    <xdr:to>
      <xdr:col>1</xdr:col>
      <xdr:colOff>2620987</xdr:colOff>
      <xdr:row>4</xdr:row>
      <xdr:rowOff>160587</xdr:rowOff>
    </xdr:to>
    <xdr:sp macro="" textlink="">
      <xdr:nvSpPr>
        <xdr:cNvPr id="26" name="Скругленный прямоугольник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393A4D1-C4B0-47AC-9CB8-308B6617018F}"/>
            </a:ext>
          </a:extLst>
        </xdr:cNvPr>
        <xdr:cNvSpPr/>
      </xdr:nvSpPr>
      <xdr:spPr>
        <a:xfrm>
          <a:off x="1344081" y="510631"/>
          <a:ext cx="3610531" cy="41195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Окрасочное оборудование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134472</xdr:colOff>
      <xdr:row>0</xdr:row>
      <xdr:rowOff>56026</xdr:rowOff>
    </xdr:from>
    <xdr:to>
      <xdr:col>1</xdr:col>
      <xdr:colOff>560299</xdr:colOff>
      <xdr:row>7</xdr:row>
      <xdr:rowOff>526674</xdr:rowOff>
    </xdr:to>
    <xdr:sp macro="" textlink="">
      <xdr:nvSpPr>
        <xdr:cNvPr id="17" name="Скругленный прямоугольник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655D07-04A1-48C0-98D3-D8C8128FDCCE}"/>
            </a:ext>
          </a:extLst>
        </xdr:cNvPr>
        <xdr:cNvSpPr/>
      </xdr:nvSpPr>
      <xdr:spPr>
        <a:xfrm rot="16200000">
          <a:off x="-240924" y="431422"/>
          <a:ext cx="1804148" cy="1053356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8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ВОЗДУХ</a:t>
          </a:r>
        </a:p>
      </xdr:txBody>
    </xdr:sp>
    <xdr:clientData/>
  </xdr:twoCellAnchor>
  <xdr:twoCellAnchor>
    <xdr:from>
      <xdr:col>1</xdr:col>
      <xdr:colOff>709053</xdr:colOff>
      <xdr:row>5</xdr:row>
      <xdr:rowOff>6296</xdr:rowOff>
    </xdr:from>
    <xdr:to>
      <xdr:col>8</xdr:col>
      <xdr:colOff>429611</xdr:colOff>
      <xdr:row>7</xdr:row>
      <xdr:rowOff>49808</xdr:rowOff>
    </xdr:to>
    <xdr:sp macro="" textlink="">
      <xdr:nvSpPr>
        <xdr:cNvPr id="18" name="Скругленный прямоугольник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C553A9-7919-43F8-876C-B078BEC0BA49}"/>
            </a:ext>
          </a:extLst>
        </xdr:cNvPr>
        <xdr:cNvSpPr/>
      </xdr:nvSpPr>
      <xdr:spPr>
        <a:xfrm>
          <a:off x="1336582" y="958796"/>
          <a:ext cx="3609000" cy="424512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Пневматическое   оборудование </a:t>
          </a:r>
        </a:p>
      </xdr:txBody>
    </xdr:sp>
    <xdr:clientData/>
  </xdr:twoCellAnchor>
  <xdr:twoCellAnchor>
    <xdr:from>
      <xdr:col>1</xdr:col>
      <xdr:colOff>704988</xdr:colOff>
      <xdr:row>7</xdr:row>
      <xdr:rowOff>127271</xdr:rowOff>
    </xdr:from>
    <xdr:to>
      <xdr:col>8</xdr:col>
      <xdr:colOff>427077</xdr:colOff>
      <xdr:row>7</xdr:row>
      <xdr:rowOff>533199</xdr:rowOff>
    </xdr:to>
    <xdr:sp macro="" textlink="">
      <xdr:nvSpPr>
        <xdr:cNvPr id="19" name="Скругленный прямоугольник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B00115-7E37-45B4-BEEC-04966EE05DEE}"/>
            </a:ext>
          </a:extLst>
        </xdr:cNvPr>
        <xdr:cNvSpPr/>
      </xdr:nvSpPr>
      <xdr:spPr>
        <a:xfrm>
          <a:off x="1332517" y="1460771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Масло</a:t>
          </a:r>
        </a:p>
      </xdr:txBody>
    </xdr:sp>
    <xdr:clientData/>
  </xdr:twoCellAnchor>
  <xdr:twoCellAnchor>
    <xdr:from>
      <xdr:col>1</xdr:col>
      <xdr:colOff>707522</xdr:colOff>
      <xdr:row>0</xdr:row>
      <xdr:rowOff>52095</xdr:rowOff>
    </xdr:from>
    <xdr:to>
      <xdr:col>8</xdr:col>
      <xdr:colOff>429611</xdr:colOff>
      <xdr:row>2</xdr:row>
      <xdr:rowOff>77023</xdr:rowOff>
    </xdr:to>
    <xdr:sp macro="" textlink="">
      <xdr:nvSpPr>
        <xdr:cNvPr id="20" name="Скругленный прямоугольник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28D2AC-10EC-4D77-870E-96D2D207A02E}"/>
            </a:ext>
          </a:extLst>
        </xdr:cNvPr>
        <xdr:cNvSpPr/>
      </xdr:nvSpPr>
      <xdr:spPr>
        <a:xfrm>
          <a:off x="1335051" y="52095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Компрессорное оборудование</a:t>
          </a:r>
        </a:p>
      </xdr:txBody>
    </xdr:sp>
    <xdr:clientData/>
  </xdr:twoCellAnchor>
  <xdr:twoCellAnchor>
    <xdr:from>
      <xdr:col>8</xdr:col>
      <xdr:colOff>668499</xdr:colOff>
      <xdr:row>2</xdr:row>
      <xdr:rowOff>171381</xdr:rowOff>
    </xdr:from>
    <xdr:to>
      <xdr:col>28</xdr:col>
      <xdr:colOff>381000</xdr:colOff>
      <xdr:row>5</xdr:row>
      <xdr:rowOff>34636</xdr:rowOff>
    </xdr:to>
    <xdr:sp macro="" textlink="">
      <xdr:nvSpPr>
        <xdr:cNvPr id="21" name="Скругленный прямоугольник 5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590649-85CF-4B73-8A40-346A15328838}"/>
            </a:ext>
          </a:extLst>
        </xdr:cNvPr>
        <xdr:cNvSpPr/>
      </xdr:nvSpPr>
      <xdr:spPr>
        <a:xfrm>
          <a:off x="7249408" y="552381"/>
          <a:ext cx="7211274" cy="434755"/>
        </a:xfrm>
        <a:prstGeom prst="round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Расходные материалы АТАКА</a:t>
          </a:r>
        </a:p>
      </xdr:txBody>
    </xdr:sp>
    <xdr:clientData/>
  </xdr:twoCellAnchor>
  <xdr:twoCellAnchor>
    <xdr:from>
      <xdr:col>8</xdr:col>
      <xdr:colOff>674304</xdr:colOff>
      <xdr:row>0</xdr:row>
      <xdr:rowOff>23455</xdr:rowOff>
    </xdr:from>
    <xdr:to>
      <xdr:col>28</xdr:col>
      <xdr:colOff>380097</xdr:colOff>
      <xdr:row>2</xdr:row>
      <xdr:rowOff>33089</xdr:rowOff>
    </xdr:to>
    <xdr:sp macro="" textlink="">
      <xdr:nvSpPr>
        <xdr:cNvPr id="24" name="Скругленный прямоугольник 6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32F0B2-A521-485E-A0C1-DFEF0C07D975}"/>
            </a:ext>
          </a:extLst>
        </xdr:cNvPr>
        <xdr:cNvSpPr/>
      </xdr:nvSpPr>
      <xdr:spPr>
        <a:xfrm>
          <a:off x="7255213" y="23455"/>
          <a:ext cx="7204566" cy="390634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Ручной</a:t>
          </a:r>
          <a:r>
            <a:rPr lang="ru-RU" sz="1100" b="1" baseline="0">
              <a:solidFill>
                <a:schemeClr val="tx1"/>
              </a:solidFill>
            </a:rPr>
            <a:t> инструмент АРСЕНАЛ</a:t>
          </a:r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656442</xdr:colOff>
      <xdr:row>5</xdr:row>
      <xdr:rowOff>104531</xdr:rowOff>
    </xdr:from>
    <xdr:to>
      <xdr:col>28</xdr:col>
      <xdr:colOff>421722</xdr:colOff>
      <xdr:row>7</xdr:row>
      <xdr:rowOff>452456</xdr:rowOff>
    </xdr:to>
    <xdr:sp macro="" textlink="">
      <xdr:nvSpPr>
        <xdr:cNvPr id="25" name="Скругленный прямоугольник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FB73B7-8949-47B0-ABF1-DC4EE5C43EBD}"/>
            </a:ext>
          </a:extLst>
        </xdr:cNvPr>
        <xdr:cNvSpPr/>
      </xdr:nvSpPr>
      <xdr:spPr>
        <a:xfrm>
          <a:off x="5172413" y="1057031"/>
          <a:ext cx="7250809" cy="728925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400" b="1">
              <a:solidFill>
                <a:schemeClr val="tx1"/>
              </a:solidFill>
              <a:latin typeface="+mn-lt"/>
            </a:rPr>
            <a:t>Основной</a:t>
          </a:r>
          <a:r>
            <a:rPr lang="ru-RU" sz="1800" b="1" baseline="0">
              <a:solidFill>
                <a:schemeClr val="tx1"/>
              </a:solidFill>
              <a:latin typeface="+mn-lt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</a:rPr>
            <a:t>ПРАЙС-ЛИСТ</a:t>
          </a:r>
          <a:endParaRPr lang="ru-RU" sz="1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1</xdr:col>
      <xdr:colOff>716552</xdr:colOff>
      <xdr:row>2</xdr:row>
      <xdr:rowOff>129631</xdr:rowOff>
    </xdr:from>
    <xdr:to>
      <xdr:col>8</xdr:col>
      <xdr:colOff>438641</xdr:colOff>
      <xdr:row>4</xdr:row>
      <xdr:rowOff>160587</xdr:rowOff>
    </xdr:to>
    <xdr:sp macro="" textlink="">
      <xdr:nvSpPr>
        <xdr:cNvPr id="26" name="Скругленный прямоугольник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B680AFC-2080-4D86-A7D6-C3676F80F448}"/>
            </a:ext>
          </a:extLst>
        </xdr:cNvPr>
        <xdr:cNvSpPr/>
      </xdr:nvSpPr>
      <xdr:spPr>
        <a:xfrm>
          <a:off x="1344081" y="510631"/>
          <a:ext cx="3610531" cy="41195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Окрасочное оборудование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47623</xdr:rowOff>
    </xdr:from>
    <xdr:to>
      <xdr:col>1</xdr:col>
      <xdr:colOff>590549</xdr:colOff>
      <xdr:row>6</xdr:row>
      <xdr:rowOff>19050</xdr:rowOff>
    </xdr:to>
    <xdr:sp macro="" textlink="">
      <xdr:nvSpPr>
        <xdr:cNvPr id="31" name="Скругленный прямоугольник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62B256-E064-4026-9431-DD8FCC0E4387}"/>
            </a:ext>
          </a:extLst>
        </xdr:cNvPr>
        <xdr:cNvSpPr/>
      </xdr:nvSpPr>
      <xdr:spPr>
        <a:xfrm rot="16200000">
          <a:off x="-333377" y="504824"/>
          <a:ext cx="1857377" cy="942975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8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ВОЗДУХ</a:t>
          </a:r>
        </a:p>
      </xdr:txBody>
    </xdr:sp>
    <xdr:clientData/>
  </xdr:twoCellAnchor>
  <xdr:twoCellAnchor>
    <xdr:from>
      <xdr:col>1</xdr:col>
      <xdr:colOff>803182</xdr:colOff>
      <xdr:row>5</xdr:row>
      <xdr:rowOff>6296</xdr:rowOff>
    </xdr:from>
    <xdr:to>
      <xdr:col>8</xdr:col>
      <xdr:colOff>293706</xdr:colOff>
      <xdr:row>5</xdr:row>
      <xdr:rowOff>416929</xdr:rowOff>
    </xdr:to>
    <xdr:sp macro="" textlink="">
      <xdr:nvSpPr>
        <xdr:cNvPr id="32" name="Скругленный прямоугольник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F2341D-4CB4-490F-AFB3-370CEF9935EE}"/>
            </a:ext>
          </a:extLst>
        </xdr:cNvPr>
        <xdr:cNvSpPr/>
      </xdr:nvSpPr>
      <xdr:spPr>
        <a:xfrm>
          <a:off x="1279432" y="958796"/>
          <a:ext cx="3081449" cy="410633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Пневматическое   оборудование </a:t>
          </a:r>
        </a:p>
      </xdr:txBody>
    </xdr:sp>
    <xdr:clientData/>
  </xdr:twoCellAnchor>
  <xdr:twoCellAnchor>
    <xdr:from>
      <xdr:col>1</xdr:col>
      <xdr:colOff>799118</xdr:colOff>
      <xdr:row>5</xdr:row>
      <xdr:rowOff>508271</xdr:rowOff>
    </xdr:from>
    <xdr:to>
      <xdr:col>8</xdr:col>
      <xdr:colOff>285751</xdr:colOff>
      <xdr:row>6</xdr:row>
      <xdr:rowOff>38100</xdr:rowOff>
    </xdr:to>
    <xdr:sp macro="" textlink="">
      <xdr:nvSpPr>
        <xdr:cNvPr id="33" name="Скругленный прямоугольник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7A64EC-FC70-4ECA-B3D4-989B7405A233}"/>
            </a:ext>
          </a:extLst>
        </xdr:cNvPr>
        <xdr:cNvSpPr/>
      </xdr:nvSpPr>
      <xdr:spPr>
        <a:xfrm>
          <a:off x="1275368" y="1460771"/>
          <a:ext cx="3077558" cy="463279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Масло</a:t>
          </a:r>
        </a:p>
      </xdr:txBody>
    </xdr:sp>
    <xdr:clientData/>
  </xdr:twoCellAnchor>
  <xdr:twoCellAnchor>
    <xdr:from>
      <xdr:col>1</xdr:col>
      <xdr:colOff>801651</xdr:colOff>
      <xdr:row>0</xdr:row>
      <xdr:rowOff>52095</xdr:rowOff>
    </xdr:from>
    <xdr:to>
      <xdr:col>8</xdr:col>
      <xdr:colOff>293483</xdr:colOff>
      <xdr:row>2</xdr:row>
      <xdr:rowOff>63752</xdr:rowOff>
    </xdr:to>
    <xdr:sp macro="" textlink="">
      <xdr:nvSpPr>
        <xdr:cNvPr id="34" name="Скругленный прямоугольник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E28150-720C-4246-8E47-7603D6723A9E}"/>
            </a:ext>
          </a:extLst>
        </xdr:cNvPr>
        <xdr:cNvSpPr/>
      </xdr:nvSpPr>
      <xdr:spPr>
        <a:xfrm>
          <a:off x="1277901" y="52095"/>
          <a:ext cx="3082757" cy="392657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Компрессорное оборудование</a:t>
          </a:r>
        </a:p>
      </xdr:txBody>
    </xdr:sp>
    <xdr:clientData/>
  </xdr:twoCellAnchor>
  <xdr:twoCellAnchor>
    <xdr:from>
      <xdr:col>8</xdr:col>
      <xdr:colOff>383870</xdr:colOff>
      <xdr:row>3</xdr:row>
      <xdr:rowOff>18981</xdr:rowOff>
    </xdr:from>
    <xdr:to>
      <xdr:col>25</xdr:col>
      <xdr:colOff>400050</xdr:colOff>
      <xdr:row>5</xdr:row>
      <xdr:rowOff>57150</xdr:rowOff>
    </xdr:to>
    <xdr:sp macro="" textlink="">
      <xdr:nvSpPr>
        <xdr:cNvPr id="35" name="Скругленный прямоугольник 5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DF648A-59E9-4429-9640-A30972C24498}"/>
            </a:ext>
          </a:extLst>
        </xdr:cNvPr>
        <xdr:cNvSpPr/>
      </xdr:nvSpPr>
      <xdr:spPr>
        <a:xfrm>
          <a:off x="4451045" y="590481"/>
          <a:ext cx="5540680" cy="419169"/>
        </a:xfrm>
        <a:prstGeom prst="round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Расходные материалы АТАКА</a:t>
          </a:r>
        </a:p>
      </xdr:txBody>
    </xdr:sp>
    <xdr:clientData/>
  </xdr:twoCellAnchor>
  <xdr:twoCellAnchor>
    <xdr:from>
      <xdr:col>8</xdr:col>
      <xdr:colOff>389675</xdr:colOff>
      <xdr:row>0</xdr:row>
      <xdr:rowOff>61554</xdr:rowOff>
    </xdr:from>
    <xdr:to>
      <xdr:col>25</xdr:col>
      <xdr:colOff>400691</xdr:colOff>
      <xdr:row>2</xdr:row>
      <xdr:rowOff>57183</xdr:rowOff>
    </xdr:to>
    <xdr:sp macro="" textlink="">
      <xdr:nvSpPr>
        <xdr:cNvPr id="38" name="Скругленный прямоугольник 6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BDF212-17C9-4565-A4F3-AAB715306ED7}"/>
            </a:ext>
          </a:extLst>
        </xdr:cNvPr>
        <xdr:cNvSpPr/>
      </xdr:nvSpPr>
      <xdr:spPr>
        <a:xfrm>
          <a:off x="4456850" y="61554"/>
          <a:ext cx="5535516" cy="376629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Ручной</a:t>
          </a:r>
          <a:r>
            <a:rPr lang="ru-RU" sz="1100" b="1" baseline="0">
              <a:solidFill>
                <a:schemeClr val="tx1"/>
              </a:solidFill>
            </a:rPr>
            <a:t> инструмент АРСЕНАЛ</a:t>
          </a:r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371814</xdr:colOff>
      <xdr:row>5</xdr:row>
      <xdr:rowOff>142632</xdr:rowOff>
    </xdr:from>
    <xdr:to>
      <xdr:col>25</xdr:col>
      <xdr:colOff>466725</xdr:colOff>
      <xdr:row>5</xdr:row>
      <xdr:rowOff>885825</xdr:rowOff>
    </xdr:to>
    <xdr:sp macro="" textlink="">
      <xdr:nvSpPr>
        <xdr:cNvPr id="39" name="Скругленный прямоугольник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CBCEC2-9BBD-44C9-A025-EEFDB35EAA0B}"/>
            </a:ext>
          </a:extLst>
        </xdr:cNvPr>
        <xdr:cNvSpPr/>
      </xdr:nvSpPr>
      <xdr:spPr>
        <a:xfrm>
          <a:off x="4438989" y="1095132"/>
          <a:ext cx="5619411" cy="743193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400" b="1">
              <a:solidFill>
                <a:schemeClr val="tx1"/>
              </a:solidFill>
              <a:latin typeface="+mn-lt"/>
            </a:rPr>
            <a:t>Основной</a:t>
          </a:r>
          <a:r>
            <a:rPr lang="ru-RU" sz="1800" b="1" baseline="0">
              <a:solidFill>
                <a:schemeClr val="tx1"/>
              </a:solidFill>
              <a:latin typeface="+mn-lt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</a:rPr>
            <a:t>ПРАЙС-ЛИСТ</a:t>
          </a:r>
          <a:endParaRPr lang="ru-RU" sz="1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1</xdr:col>
      <xdr:colOff>810681</xdr:colOff>
      <xdr:row>2</xdr:row>
      <xdr:rowOff>129631</xdr:rowOff>
    </xdr:from>
    <xdr:to>
      <xdr:col>8</xdr:col>
      <xdr:colOff>302513</xdr:colOff>
      <xdr:row>4</xdr:row>
      <xdr:rowOff>147119</xdr:rowOff>
    </xdr:to>
    <xdr:sp macro="" textlink="">
      <xdr:nvSpPr>
        <xdr:cNvPr id="40" name="Скругленный прямоугольник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AFD50C9-B95D-439B-84FD-DA66AB427A48}"/>
            </a:ext>
          </a:extLst>
        </xdr:cNvPr>
        <xdr:cNvSpPr/>
      </xdr:nvSpPr>
      <xdr:spPr>
        <a:xfrm>
          <a:off x="1286931" y="510631"/>
          <a:ext cx="3082757" cy="39848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Окрасочное оборудование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57150</xdr:rowOff>
    </xdr:from>
    <xdr:to>
      <xdr:col>1</xdr:col>
      <xdr:colOff>523878</xdr:colOff>
      <xdr:row>5</xdr:row>
      <xdr:rowOff>895348</xdr:rowOff>
    </xdr:to>
    <xdr:sp macro="" textlink="">
      <xdr:nvSpPr>
        <xdr:cNvPr id="20" name="Скругленный прямоугольник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F8175A-021B-43D2-98E8-C0FFD71E4C19}"/>
            </a:ext>
          </a:extLst>
        </xdr:cNvPr>
        <xdr:cNvSpPr/>
      </xdr:nvSpPr>
      <xdr:spPr>
        <a:xfrm rot="16200000">
          <a:off x="-147635" y="414334"/>
          <a:ext cx="1790698" cy="1076329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8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ВОЗДУХ</a:t>
          </a:r>
        </a:p>
      </xdr:txBody>
    </xdr:sp>
    <xdr:clientData/>
  </xdr:twoCellAnchor>
  <xdr:twoCellAnchor>
    <xdr:from>
      <xdr:col>1</xdr:col>
      <xdr:colOff>574582</xdr:colOff>
      <xdr:row>5</xdr:row>
      <xdr:rowOff>6296</xdr:rowOff>
    </xdr:from>
    <xdr:to>
      <xdr:col>2</xdr:col>
      <xdr:colOff>316432</xdr:colOff>
      <xdr:row>5</xdr:row>
      <xdr:rowOff>430808</xdr:rowOff>
    </xdr:to>
    <xdr:sp macro="" textlink="">
      <xdr:nvSpPr>
        <xdr:cNvPr id="21" name="Скругленный прямоугольник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A36D1B-DCD0-4FA5-80C3-6E58E54FB19F}"/>
            </a:ext>
          </a:extLst>
        </xdr:cNvPr>
        <xdr:cNvSpPr/>
      </xdr:nvSpPr>
      <xdr:spPr>
        <a:xfrm>
          <a:off x="1336582" y="958796"/>
          <a:ext cx="3609000" cy="424512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Пневматическое   оборудование </a:t>
          </a:r>
        </a:p>
      </xdr:txBody>
    </xdr:sp>
    <xdr:clientData/>
  </xdr:twoCellAnchor>
  <xdr:twoCellAnchor>
    <xdr:from>
      <xdr:col>1</xdr:col>
      <xdr:colOff>570517</xdr:colOff>
      <xdr:row>5</xdr:row>
      <xdr:rowOff>508271</xdr:rowOff>
    </xdr:from>
    <xdr:to>
      <xdr:col>2</xdr:col>
      <xdr:colOff>313898</xdr:colOff>
      <xdr:row>5</xdr:row>
      <xdr:rowOff>914199</xdr:rowOff>
    </xdr:to>
    <xdr:sp macro="" textlink="">
      <xdr:nvSpPr>
        <xdr:cNvPr id="22" name="Скругленный прямоугольник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11046E-A61B-46C1-9FD5-51C64461F05C}"/>
            </a:ext>
          </a:extLst>
        </xdr:cNvPr>
        <xdr:cNvSpPr/>
      </xdr:nvSpPr>
      <xdr:spPr>
        <a:xfrm>
          <a:off x="1332517" y="1460771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Масло</a:t>
          </a:r>
        </a:p>
      </xdr:txBody>
    </xdr:sp>
    <xdr:clientData/>
  </xdr:twoCellAnchor>
  <xdr:twoCellAnchor>
    <xdr:from>
      <xdr:col>1</xdr:col>
      <xdr:colOff>573051</xdr:colOff>
      <xdr:row>0</xdr:row>
      <xdr:rowOff>52095</xdr:rowOff>
    </xdr:from>
    <xdr:to>
      <xdr:col>2</xdr:col>
      <xdr:colOff>316432</xdr:colOff>
      <xdr:row>2</xdr:row>
      <xdr:rowOff>77023</xdr:rowOff>
    </xdr:to>
    <xdr:sp macro="" textlink="">
      <xdr:nvSpPr>
        <xdr:cNvPr id="23" name="Скругленный прямоугольник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975BE2D-25EA-464D-9FC4-093084C1540C}"/>
            </a:ext>
          </a:extLst>
        </xdr:cNvPr>
        <xdr:cNvSpPr/>
      </xdr:nvSpPr>
      <xdr:spPr>
        <a:xfrm>
          <a:off x="1335051" y="52095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Компрессорное оборудование</a:t>
          </a:r>
        </a:p>
      </xdr:txBody>
    </xdr:sp>
    <xdr:clientData/>
  </xdr:twoCellAnchor>
  <xdr:twoCellAnchor>
    <xdr:from>
      <xdr:col>3</xdr:col>
      <xdr:colOff>60020</xdr:colOff>
      <xdr:row>2</xdr:row>
      <xdr:rowOff>171382</xdr:rowOff>
    </xdr:from>
    <xdr:to>
      <xdr:col>9</xdr:col>
      <xdr:colOff>638175</xdr:colOff>
      <xdr:row>5</xdr:row>
      <xdr:rowOff>28576</xdr:rowOff>
    </xdr:to>
    <xdr:sp macro="" textlink="">
      <xdr:nvSpPr>
        <xdr:cNvPr id="24" name="Скругленный прямоугольник 5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ECA4C4-1E45-4689-A1C5-60D7F5D43C5F}"/>
            </a:ext>
          </a:extLst>
        </xdr:cNvPr>
        <xdr:cNvSpPr/>
      </xdr:nvSpPr>
      <xdr:spPr>
        <a:xfrm>
          <a:off x="5184470" y="552382"/>
          <a:ext cx="5835955" cy="428694"/>
        </a:xfrm>
        <a:prstGeom prst="round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Расходные материалы АТАКА</a:t>
          </a:r>
        </a:p>
      </xdr:txBody>
    </xdr:sp>
    <xdr:clientData/>
  </xdr:twoCellAnchor>
  <xdr:twoCellAnchor>
    <xdr:from>
      <xdr:col>3</xdr:col>
      <xdr:colOff>65825</xdr:colOff>
      <xdr:row>0</xdr:row>
      <xdr:rowOff>23454</xdr:rowOff>
    </xdr:from>
    <xdr:to>
      <xdr:col>9</xdr:col>
      <xdr:colOff>638541</xdr:colOff>
      <xdr:row>2</xdr:row>
      <xdr:rowOff>27641</xdr:rowOff>
    </xdr:to>
    <xdr:sp macro="" textlink="">
      <xdr:nvSpPr>
        <xdr:cNvPr id="38" name="Скругленный прямоугольник 6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FE35C9-A180-4742-B5CF-096BA63641D3}"/>
            </a:ext>
          </a:extLst>
        </xdr:cNvPr>
        <xdr:cNvSpPr/>
      </xdr:nvSpPr>
      <xdr:spPr>
        <a:xfrm>
          <a:off x="5190275" y="23454"/>
          <a:ext cx="5830516" cy="385187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Ручной</a:t>
          </a:r>
          <a:r>
            <a:rPr lang="ru-RU" sz="1100" b="1" baseline="0">
              <a:solidFill>
                <a:schemeClr val="tx1"/>
              </a:solidFill>
            </a:rPr>
            <a:t> инструмент АРСЕНАЛ</a:t>
          </a:r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47964</xdr:colOff>
      <xdr:row>5</xdr:row>
      <xdr:rowOff>104531</xdr:rowOff>
    </xdr:from>
    <xdr:to>
      <xdr:col>9</xdr:col>
      <xdr:colOff>676276</xdr:colOff>
      <xdr:row>5</xdr:row>
      <xdr:rowOff>885825</xdr:rowOff>
    </xdr:to>
    <xdr:sp macro="" textlink="">
      <xdr:nvSpPr>
        <xdr:cNvPr id="39" name="Скругленный прямоугольник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4F8272-6441-4E70-ADBB-8FA14D7899DB}"/>
            </a:ext>
          </a:extLst>
        </xdr:cNvPr>
        <xdr:cNvSpPr/>
      </xdr:nvSpPr>
      <xdr:spPr>
        <a:xfrm>
          <a:off x="5172414" y="1057031"/>
          <a:ext cx="5886112" cy="781294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400" b="1">
              <a:solidFill>
                <a:schemeClr val="tx1"/>
              </a:solidFill>
              <a:latin typeface="+mn-lt"/>
            </a:rPr>
            <a:t>Основной</a:t>
          </a:r>
          <a:r>
            <a:rPr lang="ru-RU" sz="1800" b="1" baseline="0">
              <a:solidFill>
                <a:schemeClr val="tx1"/>
              </a:solidFill>
              <a:latin typeface="+mn-lt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</a:rPr>
            <a:t>ПРАЙС-ЛИСТ</a:t>
          </a:r>
          <a:endParaRPr lang="ru-RU" sz="1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1</xdr:col>
      <xdr:colOff>582081</xdr:colOff>
      <xdr:row>2</xdr:row>
      <xdr:rowOff>129631</xdr:rowOff>
    </xdr:from>
    <xdr:to>
      <xdr:col>2</xdr:col>
      <xdr:colOff>325462</xdr:colOff>
      <xdr:row>4</xdr:row>
      <xdr:rowOff>160587</xdr:rowOff>
    </xdr:to>
    <xdr:sp macro="" textlink="">
      <xdr:nvSpPr>
        <xdr:cNvPr id="40" name="Скругленный прямоугольник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74E2CF6-5204-4E5B-BE10-A90DD9E80812}"/>
            </a:ext>
          </a:extLst>
        </xdr:cNvPr>
        <xdr:cNvSpPr/>
      </xdr:nvSpPr>
      <xdr:spPr>
        <a:xfrm>
          <a:off x="1344081" y="510631"/>
          <a:ext cx="3610531" cy="41195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Окрасочное оборудование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782052</xdr:colOff>
      <xdr:row>6</xdr:row>
      <xdr:rowOff>30080</xdr:rowOff>
    </xdr:from>
    <xdr:to>
      <xdr:col>9</xdr:col>
      <xdr:colOff>882315</xdr:colOff>
      <xdr:row>7</xdr:row>
      <xdr:rowOff>270712</xdr:rowOff>
    </xdr:to>
    <xdr:sp macro="" textlink="">
      <xdr:nvSpPr>
        <xdr:cNvPr id="52" name="Стрелка вверх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/>
      </xdr:nvSpPr>
      <xdr:spPr>
        <a:xfrm>
          <a:off x="11312892" y="1485500"/>
          <a:ext cx="100263" cy="530192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76201</xdr:colOff>
      <xdr:row>0</xdr:row>
      <xdr:rowOff>57150</xdr:rowOff>
    </xdr:from>
    <xdr:to>
      <xdr:col>1</xdr:col>
      <xdr:colOff>0</xdr:colOff>
      <xdr:row>5</xdr:row>
      <xdr:rowOff>641806</xdr:rowOff>
    </xdr:to>
    <xdr:sp macro="" textlink="">
      <xdr:nvSpPr>
        <xdr:cNvPr id="18" name="Скругленный прямоугольник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EC202-30BC-44BA-89A5-84E51E647C20}"/>
            </a:ext>
          </a:extLst>
        </xdr:cNvPr>
        <xdr:cNvSpPr/>
      </xdr:nvSpPr>
      <xdr:spPr>
        <a:xfrm rot="16200000">
          <a:off x="-100146" y="233497"/>
          <a:ext cx="1537156" cy="1184461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8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ВОЗДУХ</a:t>
          </a:r>
        </a:p>
      </xdr:txBody>
    </xdr:sp>
    <xdr:clientData/>
  </xdr:twoCellAnchor>
  <xdr:twoCellAnchor>
    <xdr:from>
      <xdr:col>1</xdr:col>
      <xdr:colOff>0</xdr:colOff>
      <xdr:row>4</xdr:row>
      <xdr:rowOff>111071</xdr:rowOff>
    </xdr:from>
    <xdr:to>
      <xdr:col>2</xdr:col>
      <xdr:colOff>107329</xdr:colOff>
      <xdr:row>5</xdr:row>
      <xdr:rowOff>305449</xdr:rowOff>
    </xdr:to>
    <xdr:sp macro="" textlink="">
      <xdr:nvSpPr>
        <xdr:cNvPr id="19" name="Скругленный прямоугольник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3611CC-F142-4E87-B25B-3B0DC25625A6}"/>
            </a:ext>
          </a:extLst>
        </xdr:cNvPr>
        <xdr:cNvSpPr/>
      </xdr:nvSpPr>
      <xdr:spPr>
        <a:xfrm>
          <a:off x="1346107" y="873071"/>
          <a:ext cx="3561822" cy="38487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Пневматическое   оборудование </a:t>
          </a:r>
        </a:p>
      </xdr:txBody>
    </xdr:sp>
    <xdr:clientData/>
  </xdr:twoCellAnchor>
  <xdr:twoCellAnchor>
    <xdr:from>
      <xdr:col>1</xdr:col>
      <xdr:colOff>0</xdr:colOff>
      <xdr:row>5</xdr:row>
      <xdr:rowOff>374921</xdr:rowOff>
    </xdr:from>
    <xdr:to>
      <xdr:col>2</xdr:col>
      <xdr:colOff>104775</xdr:colOff>
      <xdr:row>5</xdr:row>
      <xdr:rowOff>742950</xdr:rowOff>
    </xdr:to>
    <xdr:sp macro="" textlink="">
      <xdr:nvSpPr>
        <xdr:cNvPr id="20" name="Скругленный прямоугольник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804FB9-5D7D-495F-9A6C-FCFB126A6F52}"/>
            </a:ext>
          </a:extLst>
        </xdr:cNvPr>
        <xdr:cNvSpPr/>
      </xdr:nvSpPr>
      <xdr:spPr>
        <a:xfrm>
          <a:off x="1342042" y="1327421"/>
          <a:ext cx="3563333" cy="368029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Масло</a:t>
          </a:r>
        </a:p>
      </xdr:txBody>
    </xdr:sp>
    <xdr:clientData/>
  </xdr:twoCellAnchor>
  <xdr:twoCellAnchor>
    <xdr:from>
      <xdr:col>1</xdr:col>
      <xdr:colOff>0</xdr:colOff>
      <xdr:row>0</xdr:row>
      <xdr:rowOff>52095</xdr:rowOff>
    </xdr:from>
    <xdr:to>
      <xdr:col>2</xdr:col>
      <xdr:colOff>97784</xdr:colOff>
      <xdr:row>2</xdr:row>
      <xdr:rowOff>39124</xdr:rowOff>
    </xdr:to>
    <xdr:sp macro="" textlink="">
      <xdr:nvSpPr>
        <xdr:cNvPr id="21" name="Скругленный прямоугольник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8C30B0-0D6F-403F-8CF0-9867071F5AB9}"/>
            </a:ext>
          </a:extLst>
        </xdr:cNvPr>
        <xdr:cNvSpPr/>
      </xdr:nvSpPr>
      <xdr:spPr>
        <a:xfrm>
          <a:off x="1335051" y="52095"/>
          <a:ext cx="3563333" cy="368029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Компрессорное оборудование</a:t>
          </a:r>
        </a:p>
      </xdr:txBody>
    </xdr:sp>
    <xdr:clientData/>
  </xdr:twoCellAnchor>
  <xdr:twoCellAnchor>
    <xdr:from>
      <xdr:col>2</xdr:col>
      <xdr:colOff>355295</xdr:colOff>
      <xdr:row>2</xdr:row>
      <xdr:rowOff>161925</xdr:rowOff>
    </xdr:from>
    <xdr:to>
      <xdr:col>8</xdr:col>
      <xdr:colOff>742950</xdr:colOff>
      <xdr:row>5</xdr:row>
      <xdr:rowOff>9524</xdr:rowOff>
    </xdr:to>
    <xdr:sp macro="" textlink="">
      <xdr:nvSpPr>
        <xdr:cNvPr id="22" name="Скругленный прямоугольник 5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FF6988-4E6D-46A5-9A71-D1DFA7281CDC}"/>
            </a:ext>
          </a:extLst>
        </xdr:cNvPr>
        <xdr:cNvSpPr/>
      </xdr:nvSpPr>
      <xdr:spPr>
        <a:xfrm>
          <a:off x="5127320" y="542925"/>
          <a:ext cx="4692955" cy="419099"/>
        </a:xfrm>
        <a:prstGeom prst="round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Расходные материалы АТАКА</a:t>
          </a:r>
        </a:p>
      </xdr:txBody>
    </xdr:sp>
    <xdr:clientData/>
  </xdr:twoCellAnchor>
  <xdr:twoCellAnchor>
    <xdr:from>
      <xdr:col>2</xdr:col>
      <xdr:colOff>380151</xdr:colOff>
      <xdr:row>0</xdr:row>
      <xdr:rowOff>52030</xdr:rowOff>
    </xdr:from>
    <xdr:to>
      <xdr:col>8</xdr:col>
      <xdr:colOff>735035</xdr:colOff>
      <xdr:row>2</xdr:row>
      <xdr:rowOff>100536</xdr:rowOff>
    </xdr:to>
    <xdr:sp macro="" textlink="">
      <xdr:nvSpPr>
        <xdr:cNvPr id="25" name="Скругленный прямоугольник 6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104C36-4FA0-4837-B11F-F5F8E7B588A4}"/>
            </a:ext>
          </a:extLst>
        </xdr:cNvPr>
        <xdr:cNvSpPr/>
      </xdr:nvSpPr>
      <xdr:spPr>
        <a:xfrm>
          <a:off x="5152176" y="52030"/>
          <a:ext cx="4660184" cy="42950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Ручной</a:t>
          </a:r>
          <a:r>
            <a:rPr lang="ru-RU" sz="1100" b="1" baseline="0">
              <a:solidFill>
                <a:schemeClr val="tx1"/>
              </a:solidFill>
            </a:rPr>
            <a:t> инструмент АРСЕНАЛ</a:t>
          </a:r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371813</xdr:colOff>
      <xdr:row>5</xdr:row>
      <xdr:rowOff>104532</xdr:rowOff>
    </xdr:from>
    <xdr:to>
      <xdr:col>8</xdr:col>
      <xdr:colOff>800100</xdr:colOff>
      <xdr:row>5</xdr:row>
      <xdr:rowOff>771526</xdr:rowOff>
    </xdr:to>
    <xdr:sp macro="" textlink="">
      <xdr:nvSpPr>
        <xdr:cNvPr id="26" name="Скругленный прямоугольник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30A73-63C9-40C4-84CD-D804DBF78C57}"/>
            </a:ext>
          </a:extLst>
        </xdr:cNvPr>
        <xdr:cNvSpPr/>
      </xdr:nvSpPr>
      <xdr:spPr>
        <a:xfrm>
          <a:off x="5172413" y="1057032"/>
          <a:ext cx="4733587" cy="666994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400" b="1">
              <a:solidFill>
                <a:schemeClr val="tx1"/>
              </a:solidFill>
              <a:latin typeface="+mn-lt"/>
            </a:rPr>
            <a:t>Основной</a:t>
          </a:r>
          <a:r>
            <a:rPr lang="ru-RU" sz="1800" b="1" baseline="0">
              <a:solidFill>
                <a:schemeClr val="tx1"/>
              </a:solidFill>
              <a:latin typeface="+mn-lt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</a:rPr>
            <a:t>ПРАЙС-ЛИСТ</a:t>
          </a:r>
          <a:endParaRPr lang="ru-RU" sz="1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1</xdr:col>
      <xdr:colOff>0</xdr:colOff>
      <xdr:row>2</xdr:row>
      <xdr:rowOff>82006</xdr:rowOff>
    </xdr:from>
    <xdr:to>
      <xdr:col>2</xdr:col>
      <xdr:colOff>87764</xdr:colOff>
      <xdr:row>4</xdr:row>
      <xdr:rowOff>74500</xdr:rowOff>
    </xdr:to>
    <xdr:sp macro="" textlink="">
      <xdr:nvSpPr>
        <xdr:cNvPr id="27" name="Скругленный прямоугольник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F417354-60E8-4A37-8C05-C03C4B9CBAC6}"/>
            </a:ext>
          </a:extLst>
        </xdr:cNvPr>
        <xdr:cNvSpPr/>
      </xdr:nvSpPr>
      <xdr:spPr>
        <a:xfrm>
          <a:off x="1325031" y="463006"/>
          <a:ext cx="3563333" cy="373494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Окрасочное оборудование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1</xdr:col>
      <xdr:colOff>647703</xdr:colOff>
      <xdr:row>5</xdr:row>
      <xdr:rowOff>914401</xdr:rowOff>
    </xdr:to>
    <xdr:sp macro="" textlink="">
      <xdr:nvSpPr>
        <xdr:cNvPr id="20" name="Скругленный прямоугольник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B59248-3CD2-4890-BF01-E6E0E017A709}"/>
            </a:ext>
          </a:extLst>
        </xdr:cNvPr>
        <xdr:cNvSpPr/>
      </xdr:nvSpPr>
      <xdr:spPr>
        <a:xfrm rot="16200000">
          <a:off x="-219074" y="390524"/>
          <a:ext cx="1800226" cy="1152528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8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ВОЗДУХ</a:t>
          </a:r>
        </a:p>
      </xdr:txBody>
    </xdr:sp>
    <xdr:clientData/>
  </xdr:twoCellAnchor>
  <xdr:twoCellAnchor>
    <xdr:from>
      <xdr:col>1</xdr:col>
      <xdr:colOff>726982</xdr:colOff>
      <xdr:row>5</xdr:row>
      <xdr:rowOff>6296</xdr:rowOff>
    </xdr:from>
    <xdr:to>
      <xdr:col>3</xdr:col>
      <xdr:colOff>335482</xdr:colOff>
      <xdr:row>5</xdr:row>
      <xdr:rowOff>430808</xdr:rowOff>
    </xdr:to>
    <xdr:sp macro="" textlink="">
      <xdr:nvSpPr>
        <xdr:cNvPr id="21" name="Скругленный прямоугольник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0101D2-89DA-453A-AC21-FE504248B69C}"/>
            </a:ext>
          </a:extLst>
        </xdr:cNvPr>
        <xdr:cNvSpPr/>
      </xdr:nvSpPr>
      <xdr:spPr>
        <a:xfrm>
          <a:off x="1336582" y="958796"/>
          <a:ext cx="3609000" cy="424512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Пневматическое   оборудование </a:t>
          </a:r>
        </a:p>
      </xdr:txBody>
    </xdr:sp>
    <xdr:clientData/>
  </xdr:twoCellAnchor>
  <xdr:twoCellAnchor>
    <xdr:from>
      <xdr:col>1</xdr:col>
      <xdr:colOff>722917</xdr:colOff>
      <xdr:row>5</xdr:row>
      <xdr:rowOff>508271</xdr:rowOff>
    </xdr:from>
    <xdr:to>
      <xdr:col>3</xdr:col>
      <xdr:colOff>332948</xdr:colOff>
      <xdr:row>5</xdr:row>
      <xdr:rowOff>914199</xdr:rowOff>
    </xdr:to>
    <xdr:sp macro="" textlink="">
      <xdr:nvSpPr>
        <xdr:cNvPr id="22" name="Скругленный прямоугольник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461D09-1A55-45F4-9BE5-EDF93CD27B53}"/>
            </a:ext>
          </a:extLst>
        </xdr:cNvPr>
        <xdr:cNvSpPr/>
      </xdr:nvSpPr>
      <xdr:spPr>
        <a:xfrm>
          <a:off x="1332517" y="1460771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Масло</a:t>
          </a:r>
        </a:p>
      </xdr:txBody>
    </xdr:sp>
    <xdr:clientData/>
  </xdr:twoCellAnchor>
  <xdr:twoCellAnchor>
    <xdr:from>
      <xdr:col>1</xdr:col>
      <xdr:colOff>725451</xdr:colOff>
      <xdr:row>0</xdr:row>
      <xdr:rowOff>52095</xdr:rowOff>
    </xdr:from>
    <xdr:to>
      <xdr:col>3</xdr:col>
      <xdr:colOff>335482</xdr:colOff>
      <xdr:row>2</xdr:row>
      <xdr:rowOff>77023</xdr:rowOff>
    </xdr:to>
    <xdr:sp macro="" textlink="">
      <xdr:nvSpPr>
        <xdr:cNvPr id="23" name="Скругленный прямоугольник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72CD4B-1FBC-49A9-A246-EBE19D7FACCC}"/>
            </a:ext>
          </a:extLst>
        </xdr:cNvPr>
        <xdr:cNvSpPr/>
      </xdr:nvSpPr>
      <xdr:spPr>
        <a:xfrm>
          <a:off x="1335051" y="52095"/>
          <a:ext cx="3610531" cy="405928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Компрессорное оборудование</a:t>
          </a:r>
        </a:p>
      </xdr:txBody>
    </xdr:sp>
    <xdr:clientData/>
  </xdr:twoCellAnchor>
  <xdr:twoCellAnchor>
    <xdr:from>
      <xdr:col>3</xdr:col>
      <xdr:colOff>574370</xdr:colOff>
      <xdr:row>2</xdr:row>
      <xdr:rowOff>171381</xdr:rowOff>
    </xdr:from>
    <xdr:to>
      <xdr:col>10</xdr:col>
      <xdr:colOff>552450</xdr:colOff>
      <xdr:row>5</xdr:row>
      <xdr:rowOff>28575</xdr:rowOff>
    </xdr:to>
    <xdr:sp macro="" textlink="">
      <xdr:nvSpPr>
        <xdr:cNvPr id="24" name="Скругленный прямоугольник 5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87E9022-8FD2-4303-AF45-E2AFFAE3A270}"/>
            </a:ext>
          </a:extLst>
        </xdr:cNvPr>
        <xdr:cNvSpPr/>
      </xdr:nvSpPr>
      <xdr:spPr>
        <a:xfrm>
          <a:off x="5184470" y="552381"/>
          <a:ext cx="6626530" cy="428694"/>
        </a:xfrm>
        <a:prstGeom prst="round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Расходные материалы АТАКА</a:t>
          </a:r>
        </a:p>
      </xdr:txBody>
    </xdr:sp>
    <xdr:clientData/>
  </xdr:twoCellAnchor>
  <xdr:twoCellAnchor>
    <xdr:from>
      <xdr:col>3</xdr:col>
      <xdr:colOff>580175</xdr:colOff>
      <xdr:row>0</xdr:row>
      <xdr:rowOff>23454</xdr:rowOff>
    </xdr:from>
    <xdr:to>
      <xdr:col>10</xdr:col>
      <xdr:colOff>552080</xdr:colOff>
      <xdr:row>2</xdr:row>
      <xdr:rowOff>27643</xdr:rowOff>
    </xdr:to>
    <xdr:sp macro="" textlink="">
      <xdr:nvSpPr>
        <xdr:cNvPr id="27" name="Скругленный прямоугольник 6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C8B42F2-72AB-49A5-986B-237EBD79B2D6}"/>
            </a:ext>
          </a:extLst>
        </xdr:cNvPr>
        <xdr:cNvSpPr/>
      </xdr:nvSpPr>
      <xdr:spPr>
        <a:xfrm>
          <a:off x="5190275" y="23454"/>
          <a:ext cx="6620355" cy="385189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100" b="1">
              <a:solidFill>
                <a:schemeClr val="tx1"/>
              </a:solidFill>
            </a:rPr>
            <a:t>Ручной</a:t>
          </a:r>
          <a:r>
            <a:rPr lang="ru-RU" sz="1100" b="1" baseline="0">
              <a:solidFill>
                <a:schemeClr val="tx1"/>
              </a:solidFill>
            </a:rPr>
            <a:t> инструмент АРСЕНАЛ</a:t>
          </a:r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562313</xdr:colOff>
      <xdr:row>5</xdr:row>
      <xdr:rowOff>104530</xdr:rowOff>
    </xdr:from>
    <xdr:to>
      <xdr:col>10</xdr:col>
      <xdr:colOff>600075</xdr:colOff>
      <xdr:row>5</xdr:row>
      <xdr:rowOff>914399</xdr:rowOff>
    </xdr:to>
    <xdr:sp macro="" textlink="">
      <xdr:nvSpPr>
        <xdr:cNvPr id="28" name="Скругленный прямоугольник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1A032F-1454-452A-8B15-3E9558DD03AE}"/>
            </a:ext>
          </a:extLst>
        </xdr:cNvPr>
        <xdr:cNvSpPr/>
      </xdr:nvSpPr>
      <xdr:spPr>
        <a:xfrm>
          <a:off x="5172413" y="1057030"/>
          <a:ext cx="6686212" cy="809869"/>
        </a:xfrm>
        <a:prstGeom prst="roundRect">
          <a:avLst/>
        </a:prstGeom>
        <a:ln>
          <a:solidFill>
            <a:schemeClr val="tx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ru-RU" sz="1400" b="1">
              <a:solidFill>
                <a:schemeClr val="tx1"/>
              </a:solidFill>
              <a:latin typeface="+mn-lt"/>
            </a:rPr>
            <a:t>Основной</a:t>
          </a:r>
          <a:r>
            <a:rPr lang="ru-RU" sz="1800" b="1" baseline="0">
              <a:solidFill>
                <a:schemeClr val="tx1"/>
              </a:solidFill>
              <a:latin typeface="+mn-lt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</a:rPr>
            <a:t>ПРАЙС-ЛИСТ</a:t>
          </a:r>
          <a:endParaRPr lang="ru-RU" sz="1800" b="1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1</xdr:col>
      <xdr:colOff>734481</xdr:colOff>
      <xdr:row>2</xdr:row>
      <xdr:rowOff>129631</xdr:rowOff>
    </xdr:from>
    <xdr:to>
      <xdr:col>3</xdr:col>
      <xdr:colOff>344512</xdr:colOff>
      <xdr:row>4</xdr:row>
      <xdr:rowOff>160587</xdr:rowOff>
    </xdr:to>
    <xdr:sp macro="" textlink="">
      <xdr:nvSpPr>
        <xdr:cNvPr id="29" name="Скругленный прямоугольник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39AEBAB-1C79-4353-AC56-AA7DDFA32B97}"/>
            </a:ext>
          </a:extLst>
        </xdr:cNvPr>
        <xdr:cNvSpPr/>
      </xdr:nvSpPr>
      <xdr:spPr>
        <a:xfrm>
          <a:off x="1344081" y="510631"/>
          <a:ext cx="3610531" cy="411956"/>
        </a:xfrm>
        <a:prstGeom prst="roundRec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lang="ru-RU" sz="1100" b="0">
              <a:solidFill>
                <a:schemeClr val="bg1"/>
              </a:solidFill>
            </a:rPr>
            <a:t>Окрасочное оборудование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92D050"/>
    <outlinePr summaryBelow="0" summaryRight="0"/>
  </sheetPr>
  <dimension ref="A1:K1666"/>
  <sheetViews>
    <sheetView tabSelected="1" zoomScaleNormal="100" workbookViewId="0">
      <pane ySplit="11" topLeftCell="A12" activePane="bottomLeft" state="frozen"/>
      <selection pane="bottomLeft" activeCell="K1" sqref="K1:O1048576"/>
    </sheetView>
  </sheetViews>
  <sheetFormatPr defaultColWidth="9.140625" defaultRowHeight="12" outlineLevelRow="2" x14ac:dyDescent="0.2"/>
  <cols>
    <col min="1" max="1" width="12.5703125" style="58" customWidth="1"/>
    <col min="2" max="2" width="40" style="58" customWidth="1"/>
    <col min="3" max="3" width="47.7109375" style="58" customWidth="1"/>
    <col min="4" max="4" width="7.140625" style="58" customWidth="1"/>
    <col min="5" max="5" width="18.28515625" style="58" customWidth="1"/>
    <col min="6" max="6" width="10.85546875" style="72" customWidth="1"/>
    <col min="7" max="7" width="11.140625" style="72" customWidth="1"/>
    <col min="8" max="9" width="9.140625" style="73"/>
    <col min="10" max="10" width="13.140625" style="74" customWidth="1"/>
    <col min="11" max="16384" width="9.140625" style="58"/>
  </cols>
  <sheetData>
    <row r="1" spans="1:10" ht="13.5" customHeight="1" x14ac:dyDescent="0.2">
      <c r="A1" s="54"/>
      <c r="B1" s="54"/>
      <c r="C1" s="54"/>
      <c r="D1" s="54"/>
      <c r="E1" s="54"/>
      <c r="F1" s="55" t="s">
        <v>3018</v>
      </c>
      <c r="G1" s="55"/>
      <c r="H1" s="56"/>
      <c r="I1" s="56"/>
      <c r="J1" s="57"/>
    </row>
    <row r="2" spans="1:10" ht="12.75" customHeight="1" x14ac:dyDescent="0.2">
      <c r="A2" s="54"/>
      <c r="B2" s="54"/>
      <c r="C2" s="54"/>
      <c r="D2" s="54"/>
      <c r="E2" s="54"/>
      <c r="F2" s="55"/>
      <c r="G2" s="55"/>
      <c r="H2" s="56"/>
      <c r="I2" s="56"/>
      <c r="J2" s="57"/>
    </row>
    <row r="3" spans="1:10" ht="11.25" customHeight="1" x14ac:dyDescent="0.2">
      <c r="A3" s="54"/>
      <c r="B3" s="54"/>
      <c r="C3" s="54"/>
      <c r="D3" s="54"/>
      <c r="E3" s="54"/>
      <c r="F3" s="55"/>
      <c r="G3" s="55"/>
      <c r="H3" s="56"/>
      <c r="I3" s="56"/>
      <c r="J3" s="57"/>
    </row>
    <row r="4" spans="1:10" ht="11.25" customHeight="1" x14ac:dyDescent="0.2">
      <c r="A4" s="54"/>
      <c r="B4" s="54"/>
      <c r="C4" s="54"/>
      <c r="D4" s="54"/>
      <c r="E4" s="54"/>
      <c r="F4" s="55"/>
      <c r="G4" s="55"/>
      <c r="H4" s="56"/>
      <c r="I4" s="56"/>
      <c r="J4" s="57"/>
    </row>
    <row r="5" spans="1:10" ht="11.25" customHeight="1" x14ac:dyDescent="0.2">
      <c r="A5" s="54"/>
      <c r="B5" s="54"/>
      <c r="C5" s="54"/>
      <c r="D5" s="54"/>
      <c r="E5" s="54"/>
      <c r="F5" s="55"/>
      <c r="G5" s="55"/>
      <c r="H5" s="56"/>
      <c r="I5" s="56"/>
      <c r="J5" s="57"/>
    </row>
    <row r="6" spans="1:10" ht="11.25" customHeight="1" x14ac:dyDescent="0.2">
      <c r="A6" s="54"/>
      <c r="B6" s="54"/>
      <c r="C6" s="54"/>
      <c r="D6" s="54"/>
      <c r="E6" s="54"/>
      <c r="F6" s="55"/>
      <c r="G6" s="55"/>
      <c r="H6" s="56"/>
      <c r="I6" s="56"/>
      <c r="J6" s="57"/>
    </row>
    <row r="7" spans="1:10" ht="11.25" customHeight="1" x14ac:dyDescent="0.2">
      <c r="A7" s="54"/>
      <c r="B7" s="54"/>
      <c r="C7" s="54"/>
      <c r="D7" s="54"/>
      <c r="E7" s="54"/>
      <c r="F7" s="55"/>
      <c r="G7" s="55"/>
      <c r="H7" s="56"/>
      <c r="I7" s="56"/>
      <c r="J7" s="57"/>
    </row>
    <row r="8" spans="1:10" ht="11.25" customHeight="1" x14ac:dyDescent="0.2">
      <c r="A8" s="54"/>
      <c r="B8" s="54"/>
      <c r="C8" s="54"/>
      <c r="D8" s="54"/>
      <c r="E8" s="54"/>
      <c r="F8" s="55"/>
      <c r="G8" s="55"/>
      <c r="H8" s="56"/>
      <c r="I8" s="56"/>
      <c r="J8" s="57"/>
    </row>
    <row r="9" spans="1:10" ht="11.25" customHeight="1" x14ac:dyDescent="0.3">
      <c r="A9" s="175"/>
      <c r="B9" s="176"/>
      <c r="C9" s="176" t="s">
        <v>3003</v>
      </c>
      <c r="D9" s="176"/>
      <c r="E9" s="176"/>
      <c r="F9" s="177"/>
      <c r="G9" s="177"/>
      <c r="H9" s="176"/>
      <c r="I9" s="176"/>
      <c r="J9" s="178"/>
    </row>
    <row r="10" spans="1:10" ht="11.25" customHeight="1" thickBot="1" x14ac:dyDescent="0.25">
      <c r="A10" s="204" t="s">
        <v>0</v>
      </c>
      <c r="B10" s="174" t="s">
        <v>859</v>
      </c>
      <c r="C10" s="204" t="s">
        <v>1</v>
      </c>
      <c r="D10" s="204" t="s">
        <v>2</v>
      </c>
      <c r="E10" s="204" t="s">
        <v>3</v>
      </c>
      <c r="F10" s="204" t="s">
        <v>5</v>
      </c>
      <c r="G10" s="206" t="s">
        <v>2860</v>
      </c>
      <c r="H10" s="173" t="s">
        <v>4</v>
      </c>
      <c r="I10" s="173" t="s">
        <v>1164</v>
      </c>
      <c r="J10" s="202" t="s">
        <v>7</v>
      </c>
    </row>
    <row r="11" spans="1:10" ht="11.25" customHeight="1" thickTop="1" thickBot="1" x14ac:dyDescent="0.25">
      <c r="A11" s="205"/>
      <c r="B11" s="76"/>
      <c r="C11" s="205"/>
      <c r="D11" s="205"/>
      <c r="E11" s="205"/>
      <c r="F11" s="205"/>
      <c r="G11" s="207"/>
      <c r="H11" s="15"/>
      <c r="I11" s="15"/>
      <c r="J11" s="203"/>
    </row>
    <row r="12" spans="1:10" ht="11.25" customHeight="1" thickTop="1" thickBot="1" x14ac:dyDescent="0.25">
      <c r="A12" s="59" t="s">
        <v>10</v>
      </c>
      <c r="B12" s="60"/>
      <c r="C12" s="60"/>
      <c r="D12" s="60"/>
      <c r="E12" s="60"/>
      <c r="F12" s="61"/>
      <c r="G12" s="61"/>
      <c r="H12" s="62"/>
      <c r="I12" s="62"/>
      <c r="J12" s="63"/>
    </row>
    <row r="13" spans="1:10" ht="11.25" customHeight="1" outlineLevel="1" thickTop="1" thickBot="1" x14ac:dyDescent="0.25">
      <c r="A13" s="16" t="s">
        <v>8</v>
      </c>
      <c r="B13" s="78"/>
      <c r="C13" s="16"/>
      <c r="D13" s="16"/>
      <c r="E13" s="16"/>
      <c r="F13" s="67"/>
      <c r="G13" s="67"/>
      <c r="H13" s="68"/>
      <c r="I13" s="68"/>
      <c r="J13" s="69"/>
    </row>
    <row r="14" spans="1:10" ht="11.25" customHeight="1" outlineLevel="1" thickTop="1" thickBot="1" x14ac:dyDescent="0.25">
      <c r="A14" s="18">
        <v>8142210</v>
      </c>
      <c r="B14" s="77" t="s">
        <v>10</v>
      </c>
      <c r="C14" s="18" t="s">
        <v>2679</v>
      </c>
      <c r="D14" s="18" t="s">
        <v>1147</v>
      </c>
      <c r="E14" s="2" t="s">
        <v>2710</v>
      </c>
      <c r="F14" s="64">
        <v>9206</v>
      </c>
      <c r="G14" s="64">
        <v>10587</v>
      </c>
      <c r="H14" s="65" t="s">
        <v>3012</v>
      </c>
      <c r="I14" s="65">
        <f>IFERROR(VLOOKUP(A14,Компрессоры!A:O,14,0),0)+IFERROR(VLOOKUP(A14,Пневматика!B:W,22,0),0)+IFERROR(VLOOKUP(A14,Окраска!B:X,22,0),0)+IFERROR(VLOOKUP(A14,Масло!A:J,9,0),0)+IFERROR(VLOOKUP(A14,'Ручной инстурмент Арсенал'!A:I,12,0),0)+IFERROR(VLOOKUP(A14,#REF!,12,0),0)+IFERROR(VLOOKUP(A14,Атака!A:K,10,0),0)</f>
        <v>0</v>
      </c>
      <c r="J14" s="66">
        <f>IFERROR(VLOOKUP(A14,Компрессоры!A:O,15,0),0)+IFERROR(VLOOKUP(A14,Пневматика!B:X,23,0),0)+IFERROR(VLOOKUP(A14,Окраска!B:X,23,0),0)+IFERROR(VLOOKUP(A14,Масло!A:J,10,0),0)+IFERROR(VLOOKUP(A14,'Ручной инстурмент Арсенал'!A:I,13,0),0)+IFERROR(VLOOKUP(A14,#REF!,13,0),0)+IFERROR(VLOOKUP(A14,Атака!A:K,11,0),0)</f>
        <v>0</v>
      </c>
    </row>
    <row r="15" spans="1:10" ht="11.25" customHeight="1" outlineLevel="1" thickTop="1" thickBot="1" x14ac:dyDescent="0.25">
      <c r="A15" s="18" t="s">
        <v>2734</v>
      </c>
      <c r="B15" s="77" t="s">
        <v>10</v>
      </c>
      <c r="C15" s="18" t="s">
        <v>2735</v>
      </c>
      <c r="D15" s="18" t="s">
        <v>1147</v>
      </c>
      <c r="E15" s="2" t="s">
        <v>2764</v>
      </c>
      <c r="F15" s="64">
        <v>9572</v>
      </c>
      <c r="G15" s="64">
        <v>11008</v>
      </c>
      <c r="H15" s="65" t="s">
        <v>63</v>
      </c>
      <c r="I15" s="65">
        <f>IFERROR(VLOOKUP(A15,Компрессоры!A:O,14,0),0)+IFERROR(VLOOKUP(A15,Пневматика!B:W,22,0),0)+IFERROR(VLOOKUP(A15,Окраска!B:X,22,0),0)+IFERROR(VLOOKUP(A15,Масло!A:J,9,0),0)+IFERROR(VLOOKUP(A15,'Ручной инстурмент Арсенал'!A:I,12,0),0)+IFERROR(VLOOKUP(A15,#REF!,12,0),0)+IFERROR(VLOOKUP(A15,Атака!A:K,10,0),0)</f>
        <v>0</v>
      </c>
      <c r="J15" s="66">
        <f>IFERROR(VLOOKUP(A15,Компрессоры!A:O,15,0),0)+IFERROR(VLOOKUP(A15,Пневматика!B:X,23,0),0)+IFERROR(VLOOKUP(A15,Окраска!B:X,23,0),0)+IFERROR(VLOOKUP(A15,Масло!A:J,10,0),0)+IFERROR(VLOOKUP(A15,'Ручной инстурмент Арсенал'!A:I,13,0),0)+IFERROR(VLOOKUP(A15,#REF!,13,0),0)+IFERROR(VLOOKUP(A15,Атака!A:K,11,0),0)</f>
        <v>0</v>
      </c>
    </row>
    <row r="16" spans="1:10" ht="11.25" customHeight="1" outlineLevel="1" thickTop="1" thickBot="1" x14ac:dyDescent="0.25">
      <c r="A16" s="18" t="s">
        <v>2736</v>
      </c>
      <c r="B16" s="77" t="s">
        <v>10</v>
      </c>
      <c r="C16" s="18" t="s">
        <v>2737</v>
      </c>
      <c r="D16" s="18" t="s">
        <v>1147</v>
      </c>
      <c r="E16" s="2" t="s">
        <v>2765</v>
      </c>
      <c r="F16" s="64">
        <v>10877</v>
      </c>
      <c r="G16" s="64">
        <v>12508</v>
      </c>
      <c r="H16" s="65" t="s">
        <v>63</v>
      </c>
      <c r="I16" s="65">
        <f>IFERROR(VLOOKUP(A16,Компрессоры!A:O,14,0),0)+IFERROR(VLOOKUP(A16,Пневматика!B:W,22,0),0)+IFERROR(VLOOKUP(A16,Окраска!B:X,22,0),0)+IFERROR(VLOOKUP(A16,Масло!A:J,9,0),0)+IFERROR(VLOOKUP(A16,'Ручной инстурмент Арсенал'!A:I,12,0),0)+IFERROR(VLOOKUP(A16,#REF!,12,0),0)+IFERROR(VLOOKUP(A16,Атака!A:K,10,0),0)</f>
        <v>0</v>
      </c>
      <c r="J16" s="66">
        <f>IFERROR(VLOOKUP(A16,Компрессоры!A:O,15,0),0)+IFERROR(VLOOKUP(A16,Пневматика!B:X,23,0),0)+IFERROR(VLOOKUP(A16,Окраска!B:X,23,0),0)+IFERROR(VLOOKUP(A16,Масло!A:J,10,0),0)+IFERROR(VLOOKUP(A16,'Ручной инстурмент Арсенал'!A:I,13,0),0)+IFERROR(VLOOKUP(A16,#REF!,13,0),0)+IFERROR(VLOOKUP(A16,Атака!A:K,11,0),0)</f>
        <v>0</v>
      </c>
    </row>
    <row r="17" spans="1:10" ht="11.25" customHeight="1" outlineLevel="1" thickTop="1" thickBot="1" x14ac:dyDescent="0.25">
      <c r="A17" s="18" t="s">
        <v>2711</v>
      </c>
      <c r="B17" s="77" t="s">
        <v>10</v>
      </c>
      <c r="C17" s="18" t="s">
        <v>2712</v>
      </c>
      <c r="D17" s="18" t="s">
        <v>1147</v>
      </c>
      <c r="E17" s="2" t="s">
        <v>2759</v>
      </c>
      <c r="F17" s="64">
        <v>10911</v>
      </c>
      <c r="G17" s="64">
        <v>12548</v>
      </c>
      <c r="H17" s="65" t="s">
        <v>3012</v>
      </c>
      <c r="I17" s="65">
        <f>IFERROR(VLOOKUP(A17,Компрессоры!A:O,14,0),0)+IFERROR(VLOOKUP(A17,Пневматика!B:W,22,0),0)+IFERROR(VLOOKUP(A17,Окраска!B:X,22,0),0)+IFERROR(VLOOKUP(A17,Масло!A:J,9,0),0)+IFERROR(VLOOKUP(A17,'Ручной инстурмент Арсенал'!A:I,12,0),0)+IFERROR(VLOOKUP(A17,#REF!,12,0),0)+IFERROR(VLOOKUP(A17,Атака!A:K,10,0),0)</f>
        <v>0</v>
      </c>
      <c r="J17" s="66">
        <f>IFERROR(VLOOKUP(A17,Компрессоры!A:O,15,0),0)+IFERROR(VLOOKUP(A17,Пневматика!B:X,23,0),0)+IFERROR(VLOOKUP(A17,Окраска!B:X,23,0),0)+IFERROR(VLOOKUP(A17,Масло!A:J,10,0),0)+IFERROR(VLOOKUP(A17,'Ручной инстурмент Арсенал'!A:I,13,0),0)+IFERROR(VLOOKUP(A17,#REF!,13,0),0)+IFERROR(VLOOKUP(A17,Атака!A:K,11,0),0)</f>
        <v>0</v>
      </c>
    </row>
    <row r="18" spans="1:10" ht="11.25" customHeight="1" outlineLevel="1" thickTop="1" thickBot="1" x14ac:dyDescent="0.25">
      <c r="A18" s="18" t="s">
        <v>2732</v>
      </c>
      <c r="B18" s="77" t="s">
        <v>10</v>
      </c>
      <c r="C18" s="18" t="s">
        <v>2733</v>
      </c>
      <c r="D18" s="18" t="s">
        <v>1147</v>
      </c>
      <c r="E18" s="2" t="s">
        <v>2766</v>
      </c>
      <c r="F18" s="64">
        <v>23624</v>
      </c>
      <c r="G18" s="64">
        <v>27167</v>
      </c>
      <c r="H18" s="65" t="s">
        <v>63</v>
      </c>
      <c r="I18" s="65">
        <f>IFERROR(VLOOKUP(A18,Компрессоры!A:O,14,0),0)+IFERROR(VLOOKUP(A18,Пневматика!B:W,22,0),0)+IFERROR(VLOOKUP(A18,Окраска!B:X,22,0),0)+IFERROR(VLOOKUP(A18,Масло!A:J,9,0),0)+IFERROR(VLOOKUP(A18,'Ручной инстурмент Арсенал'!A:I,12,0),0)+IFERROR(VLOOKUP(A18,#REF!,12,0),0)+IFERROR(VLOOKUP(A18,Атака!A:K,10,0),0)</f>
        <v>0</v>
      </c>
      <c r="J18" s="66">
        <f>IFERROR(VLOOKUP(A18,Компрессоры!A:O,15,0),0)+IFERROR(VLOOKUP(A18,Пневматика!B:X,23,0),0)+IFERROR(VLOOKUP(A18,Окраска!B:X,23,0),0)+IFERROR(VLOOKUP(A18,Масло!A:J,10,0),0)+IFERROR(VLOOKUP(A18,'Ручной инстурмент Арсенал'!A:I,13,0),0)+IFERROR(VLOOKUP(A18,#REF!,13,0),0)+IFERROR(VLOOKUP(A18,Атака!A:K,11,0),0)</f>
        <v>0</v>
      </c>
    </row>
    <row r="19" spans="1:10" ht="11.25" customHeight="1" outlineLevel="1" thickTop="1" thickBot="1" x14ac:dyDescent="0.25">
      <c r="A19" s="18" t="s">
        <v>2819</v>
      </c>
      <c r="B19" s="77" t="s">
        <v>10</v>
      </c>
      <c r="C19" s="18" t="s">
        <v>2900</v>
      </c>
      <c r="D19" s="18" t="s">
        <v>1147</v>
      </c>
      <c r="E19" s="2" t="s">
        <v>2884</v>
      </c>
      <c r="F19" s="64">
        <v>31112</v>
      </c>
      <c r="G19" s="64">
        <v>35780</v>
      </c>
      <c r="H19" s="65" t="s">
        <v>63</v>
      </c>
      <c r="I19" s="65">
        <f>IFERROR(VLOOKUP(A19,Компрессоры!A:O,14,0),0)+IFERROR(VLOOKUP(A19,Пневматика!B:W,22,0),0)+IFERROR(VLOOKUP(A19,Окраска!B:X,22,0),0)+IFERROR(VLOOKUP(A19,Масло!A:J,9,0),0)+IFERROR(VLOOKUP(A19,'Ручной инстурмент Арсенал'!A:I,12,0),0)+IFERROR(VLOOKUP(A19,#REF!,12,0),0)+IFERROR(VLOOKUP(A19,Атака!A:K,10,0),0)</f>
        <v>0</v>
      </c>
      <c r="J19" s="66">
        <f>IFERROR(VLOOKUP(A19,Компрессоры!A:O,15,0),0)+IFERROR(VLOOKUP(A19,Пневматика!B:X,23,0),0)+IFERROR(VLOOKUP(A19,Окраска!B:X,23,0),0)+IFERROR(VLOOKUP(A19,Масло!A:J,10,0),0)+IFERROR(VLOOKUP(A19,'Ручной инстурмент Арсенал'!A:I,13,0),0)+IFERROR(VLOOKUP(A19,#REF!,13,0),0)+IFERROR(VLOOKUP(A19,Атака!A:K,11,0),0)</f>
        <v>0</v>
      </c>
    </row>
    <row r="20" spans="1:10" ht="11.25" customHeight="1" outlineLevel="1" thickTop="1" thickBot="1" x14ac:dyDescent="0.25">
      <c r="A20" s="18">
        <v>8889070</v>
      </c>
      <c r="B20" s="77" t="s">
        <v>10</v>
      </c>
      <c r="C20" s="18" t="s">
        <v>2992</v>
      </c>
      <c r="D20" s="18" t="s">
        <v>1147</v>
      </c>
      <c r="E20" s="2" t="s">
        <v>3004</v>
      </c>
      <c r="F20" s="64">
        <v>21485</v>
      </c>
      <c r="G20" s="64">
        <v>24708</v>
      </c>
      <c r="H20" s="65" t="s">
        <v>3012</v>
      </c>
      <c r="I20" s="65">
        <f>IFERROR(VLOOKUP(A20,Компрессоры!A:O,14,0),0)+IFERROR(VLOOKUP(A20,Пневматика!B:W,22,0),0)+IFERROR(VLOOKUP(A20,Окраска!B:X,22,0),0)+IFERROR(VLOOKUP(A20,Масло!A:J,9,0),0)+IFERROR(VLOOKUP(A20,'Ручной инстурмент Арсенал'!A:I,12,0),0)+IFERROR(VLOOKUP(A20,#REF!,12,0),0)+IFERROR(VLOOKUP(A20,Атака!A:K,10,0),0)</f>
        <v>0</v>
      </c>
      <c r="J20" s="66">
        <f>IFERROR(VLOOKUP(A20,Компрессоры!A:O,15,0),0)+IFERROR(VLOOKUP(A20,Пневматика!B:X,23,0),0)+IFERROR(VLOOKUP(A20,Окраска!B:X,23,0),0)+IFERROR(VLOOKUP(A20,Масло!A:J,10,0),0)+IFERROR(VLOOKUP(A20,'Ручной инстурмент Арсенал'!A:I,13,0),0)+IFERROR(VLOOKUP(A20,#REF!,13,0),0)+IFERROR(VLOOKUP(A20,Атака!A:K,11,0),0)</f>
        <v>0</v>
      </c>
    </row>
    <row r="21" spans="1:10" ht="11.25" customHeight="1" outlineLevel="1" thickTop="1" thickBot="1" x14ac:dyDescent="0.25">
      <c r="A21" s="18">
        <v>8889060</v>
      </c>
      <c r="B21" s="77" t="s">
        <v>10</v>
      </c>
      <c r="C21" s="18" t="s">
        <v>2987</v>
      </c>
      <c r="D21" s="18" t="s">
        <v>1147</v>
      </c>
      <c r="E21" s="2" t="s">
        <v>3005</v>
      </c>
      <c r="F21" s="64">
        <v>29298</v>
      </c>
      <c r="G21" s="64">
        <v>33692</v>
      </c>
      <c r="H21" s="65" t="s">
        <v>3012</v>
      </c>
      <c r="I21" s="65">
        <f>IFERROR(VLOOKUP(A21,Компрессоры!A:O,14,0),0)+IFERROR(VLOOKUP(A21,Пневматика!B:W,22,0),0)+IFERROR(VLOOKUP(A21,Окраска!B:X,22,0),0)+IFERROR(VLOOKUP(A21,Масло!A:J,9,0),0)+IFERROR(VLOOKUP(A21,'Ручной инстурмент Арсенал'!A:I,12,0),0)+IFERROR(VLOOKUP(A21,#REF!,12,0),0)+IFERROR(VLOOKUP(A21,Атака!A:K,10,0),0)</f>
        <v>0</v>
      </c>
      <c r="J21" s="66">
        <f>IFERROR(VLOOKUP(A21,Компрессоры!A:O,15,0),0)+IFERROR(VLOOKUP(A21,Пневматика!B:X,23,0),0)+IFERROR(VLOOKUP(A21,Окраска!B:X,23,0),0)+IFERROR(VLOOKUP(A21,Масло!A:J,10,0),0)+IFERROR(VLOOKUP(A21,'Ручной инстурмент Арсенал'!A:I,13,0),0)+IFERROR(VLOOKUP(A21,#REF!,13,0),0)+IFERROR(VLOOKUP(A21,Атака!A:K,11,0),0)</f>
        <v>0</v>
      </c>
    </row>
    <row r="22" spans="1:10" ht="11.25" customHeight="1" outlineLevel="1" thickTop="1" thickBot="1" x14ac:dyDescent="0.25">
      <c r="A22" s="18">
        <v>8885010</v>
      </c>
      <c r="B22" s="77" t="s">
        <v>10</v>
      </c>
      <c r="C22" s="18" t="s">
        <v>2981</v>
      </c>
      <c r="D22" s="18" t="s">
        <v>1147</v>
      </c>
      <c r="E22" s="2" t="s">
        <v>3006</v>
      </c>
      <c r="F22" s="64">
        <v>13030</v>
      </c>
      <c r="G22" s="64">
        <v>14986</v>
      </c>
      <c r="H22" s="65" t="s">
        <v>63</v>
      </c>
      <c r="I22" s="65">
        <f>IFERROR(VLOOKUP(A22,Компрессоры!A:O,14,0),0)+IFERROR(VLOOKUP(A22,Пневматика!B:W,22,0),0)+IFERROR(VLOOKUP(A22,Окраска!B:X,22,0),0)+IFERROR(VLOOKUP(A22,Масло!A:J,9,0),0)+IFERROR(VLOOKUP(A22,'Ручной инстурмент Арсенал'!A:I,12,0),0)+IFERROR(VLOOKUP(A22,#REF!,12,0),0)+IFERROR(VLOOKUP(A22,Атака!A:K,10,0),0)</f>
        <v>0</v>
      </c>
      <c r="J22" s="66">
        <f>IFERROR(VLOOKUP(A22,Компрессоры!A:O,15,0),0)+IFERROR(VLOOKUP(A22,Пневматика!B:X,23,0),0)+IFERROR(VLOOKUP(A22,Окраска!B:X,23,0),0)+IFERROR(VLOOKUP(A22,Масло!A:J,10,0),0)+IFERROR(VLOOKUP(A22,'Ручной инстурмент Арсенал'!A:I,13,0),0)+IFERROR(VLOOKUP(A22,#REF!,13,0),0)+IFERROR(VLOOKUP(A22,Атака!A:K,11,0),0)</f>
        <v>0</v>
      </c>
    </row>
    <row r="23" spans="1:10" ht="11.25" customHeight="1" outlineLevel="1" thickTop="1" thickBot="1" x14ac:dyDescent="0.25">
      <c r="A23" s="18">
        <v>8885020</v>
      </c>
      <c r="B23" s="77" t="s">
        <v>10</v>
      </c>
      <c r="C23" s="18" t="s">
        <v>2982</v>
      </c>
      <c r="D23" s="18" t="s">
        <v>1147</v>
      </c>
      <c r="E23" s="2" t="s">
        <v>3007</v>
      </c>
      <c r="F23" s="64">
        <v>14788</v>
      </c>
      <c r="G23" s="64">
        <v>17007</v>
      </c>
      <c r="H23" s="65" t="s">
        <v>63</v>
      </c>
      <c r="I23" s="65">
        <f>IFERROR(VLOOKUP(A23,Компрессоры!A:O,14,0),0)+IFERROR(VLOOKUP(A23,Пневматика!B:W,22,0),0)+IFERROR(VLOOKUP(A23,Окраска!B:X,22,0),0)+IFERROR(VLOOKUP(A23,Масло!A:J,9,0),0)+IFERROR(VLOOKUP(A23,'Ручной инстурмент Арсенал'!A:I,12,0),0)+IFERROR(VLOOKUP(A23,#REF!,12,0),0)+IFERROR(VLOOKUP(A23,Атака!A:K,10,0),0)</f>
        <v>0</v>
      </c>
      <c r="J23" s="66">
        <f>IFERROR(VLOOKUP(A23,Компрессоры!A:O,15,0),0)+IFERROR(VLOOKUP(A23,Пневматика!B:X,23,0),0)+IFERROR(VLOOKUP(A23,Окраска!B:X,23,0),0)+IFERROR(VLOOKUP(A23,Масло!A:J,10,0),0)+IFERROR(VLOOKUP(A23,'Ручной инстурмент Арсенал'!A:I,13,0),0)+IFERROR(VLOOKUP(A23,#REF!,13,0),0)+IFERROR(VLOOKUP(A23,Атака!A:K,11,0),0)</f>
        <v>0</v>
      </c>
    </row>
    <row r="24" spans="1:10" ht="11.25" customHeight="1" outlineLevel="1" thickTop="1" thickBot="1" x14ac:dyDescent="0.25">
      <c r="A24" s="16" t="s">
        <v>9</v>
      </c>
      <c r="B24" s="78"/>
      <c r="C24" s="16"/>
      <c r="D24" s="16"/>
      <c r="E24" s="16"/>
      <c r="F24" s="67"/>
      <c r="G24" s="67"/>
      <c r="H24" s="68"/>
      <c r="I24" s="68"/>
      <c r="J24" s="69"/>
    </row>
    <row r="25" spans="1:10" ht="11.25" customHeight="1" outlineLevel="1" thickTop="1" thickBot="1" x14ac:dyDescent="0.25">
      <c r="A25" s="18">
        <v>8087900</v>
      </c>
      <c r="B25" s="77" t="s">
        <v>10</v>
      </c>
      <c r="C25" s="18" t="s">
        <v>2473</v>
      </c>
      <c r="D25" s="18" t="s">
        <v>1147</v>
      </c>
      <c r="E25" s="18" t="s">
        <v>911</v>
      </c>
      <c r="F25" s="64">
        <v>32743</v>
      </c>
      <c r="G25" s="64">
        <v>37000</v>
      </c>
      <c r="H25" s="65" t="s">
        <v>3012</v>
      </c>
      <c r="I25" s="65">
        <f>IFERROR(VLOOKUP(A25,Компрессоры!A:O,14,0),0)+IFERROR(VLOOKUP(A25,Пневматика!B:W,22,0),0)+IFERROR(VLOOKUP(A25,Окраска!B:X,22,0),0)+IFERROR(VLOOKUP(A25,Масло!A:J,9,0),0)+IFERROR(VLOOKUP(A25,'Ручной инстурмент Арсенал'!A:I,12,0),0)+IFERROR(VLOOKUP(A25,#REF!,12,0),0)+IFERROR(VLOOKUP(A25,Атака!A:K,10,0),0)</f>
        <v>0</v>
      </c>
      <c r="J25" s="66">
        <f>IFERROR(VLOOKUP(A25,Компрессоры!A:O,15,0),0)+IFERROR(VLOOKUP(A25,Пневматика!B:X,23,0),0)+IFERROR(VLOOKUP(A25,Окраска!B:X,23,0),0)+IFERROR(VLOOKUP(A25,Масло!A:J,10,0),0)+IFERROR(VLOOKUP(A25,'Ручной инстурмент Арсенал'!A:I,13,0),0)+IFERROR(VLOOKUP(A25,#REF!,13,0),0)+IFERROR(VLOOKUP(A25,Атака!A:K,11,0),0)</f>
        <v>0</v>
      </c>
    </row>
    <row r="26" spans="1:10" ht="11.25" customHeight="1" outlineLevel="1" thickTop="1" thickBot="1" x14ac:dyDescent="0.25">
      <c r="A26" s="18">
        <v>8087910</v>
      </c>
      <c r="B26" s="77" t="s">
        <v>10</v>
      </c>
      <c r="C26" s="18" t="s">
        <v>2471</v>
      </c>
      <c r="D26" s="18" t="s">
        <v>1147</v>
      </c>
      <c r="E26" s="18" t="s">
        <v>912</v>
      </c>
      <c r="F26" s="64">
        <v>38001</v>
      </c>
      <c r="G26" s="64">
        <v>42560</v>
      </c>
      <c r="H26" s="65" t="s">
        <v>3012</v>
      </c>
      <c r="I26" s="65">
        <f>IFERROR(VLOOKUP(A26,Компрессоры!A:O,14,0),0)+IFERROR(VLOOKUP(A26,Пневматика!B:W,22,0),0)+IFERROR(VLOOKUP(A26,Окраска!B:X,22,0),0)+IFERROR(VLOOKUP(A26,Масло!A:J,9,0),0)+IFERROR(VLOOKUP(A26,'Ручной инстурмент Арсенал'!A:I,12,0),0)+IFERROR(VLOOKUP(A26,#REF!,12,0),0)+IFERROR(VLOOKUP(A26,Атака!A:K,10,0),0)</f>
        <v>0</v>
      </c>
      <c r="J26" s="66">
        <f>IFERROR(VLOOKUP(A26,Компрессоры!A:O,15,0),0)+IFERROR(VLOOKUP(A26,Пневматика!B:X,23,0),0)+IFERROR(VLOOKUP(A26,Окраска!B:X,23,0),0)+IFERROR(VLOOKUP(A26,Масло!A:J,10,0),0)+IFERROR(VLOOKUP(A26,'Ручной инстурмент Арсенал'!A:I,13,0),0)+IFERROR(VLOOKUP(A26,#REF!,13,0),0)+IFERROR(VLOOKUP(A26,Атака!A:K,11,0),0)</f>
        <v>0</v>
      </c>
    </row>
    <row r="27" spans="1:10" ht="11.25" customHeight="1" outlineLevel="1" thickTop="1" thickBot="1" x14ac:dyDescent="0.25">
      <c r="A27" s="18">
        <v>8889040</v>
      </c>
      <c r="B27" s="77" t="s">
        <v>10</v>
      </c>
      <c r="C27" s="18" t="s">
        <v>2997</v>
      </c>
      <c r="D27" s="18" t="s">
        <v>1147</v>
      </c>
      <c r="E27" s="18" t="s">
        <v>3027</v>
      </c>
      <c r="F27" s="64">
        <v>42606</v>
      </c>
      <c r="G27" s="64">
        <v>46866</v>
      </c>
      <c r="H27" s="65" t="s">
        <v>63</v>
      </c>
      <c r="I27" s="65">
        <f>IFERROR(VLOOKUP(A27,Компрессоры!A:O,14,0),0)+IFERROR(VLOOKUP(A27,Пневматика!B:W,22,0),0)+IFERROR(VLOOKUP(A27,Окраска!B:X,22,0),0)+IFERROR(VLOOKUP(A27,Масло!A:J,9,0),0)+IFERROR(VLOOKUP(A27,'Ручной инстурмент Арсенал'!A:I,12,0),0)+IFERROR(VLOOKUP(A27,#REF!,12,0),0)+IFERROR(VLOOKUP(A27,Атака!A:K,10,0),0)</f>
        <v>0</v>
      </c>
      <c r="J27" s="66">
        <f>IFERROR(VLOOKUP(A27,Компрессоры!A:O,15,0),0)+IFERROR(VLOOKUP(A27,Пневматика!B:X,23,0),0)+IFERROR(VLOOKUP(A27,Окраска!B:X,23,0),0)+IFERROR(VLOOKUP(A27,Масло!A:J,10,0),0)+IFERROR(VLOOKUP(A27,'Ручной инстурмент Арсенал'!A:I,13,0),0)+IFERROR(VLOOKUP(A27,#REF!,13,0),0)+IFERROR(VLOOKUP(A27,Атака!A:K,11,0),0)</f>
        <v>0</v>
      </c>
    </row>
    <row r="28" spans="1:10" ht="11.25" customHeight="1" outlineLevel="1" thickTop="1" thickBot="1" x14ac:dyDescent="0.25">
      <c r="A28" s="16" t="s">
        <v>54</v>
      </c>
      <c r="B28" s="78"/>
      <c r="C28" s="16"/>
      <c r="D28" s="16"/>
      <c r="E28" s="16"/>
      <c r="F28" s="67"/>
      <c r="G28" s="67"/>
      <c r="H28" s="67"/>
      <c r="I28" s="68"/>
      <c r="J28" s="69"/>
    </row>
    <row r="29" spans="1:10" ht="11.25" customHeight="1" outlineLevel="1" thickTop="1" thickBot="1" x14ac:dyDescent="0.25">
      <c r="A29" s="18">
        <v>8889050</v>
      </c>
      <c r="B29" s="18" t="s">
        <v>10</v>
      </c>
      <c r="C29" s="18" t="s">
        <v>2988</v>
      </c>
      <c r="D29" s="18" t="s">
        <v>1147</v>
      </c>
      <c r="E29" s="18" t="s">
        <v>3164</v>
      </c>
      <c r="F29" s="64">
        <v>36117</v>
      </c>
      <c r="G29" s="64">
        <v>41536</v>
      </c>
      <c r="H29" s="65" t="s">
        <v>63</v>
      </c>
      <c r="I29" s="65">
        <f>IFERROR(VLOOKUP(A29,Компрессоры!A:O,14,0),0)+IFERROR(VLOOKUP(A29,Пневматика!B:W,22,0),0)+IFERROR(VLOOKUP(A29,Окраска!B:X,22,0),0)+IFERROR(VLOOKUP(A29,Масло!A:J,9,0),0)+IFERROR(VLOOKUP(A29,'Ручной инстурмент Арсенал'!A:I,12,0),0)+IFERROR(VLOOKUP(A29,#REF!,12,0),0)+IFERROR(VLOOKUP(A29,Атака!A:K,10,0),0)</f>
        <v>0</v>
      </c>
      <c r="J29" s="66">
        <f>IFERROR(VLOOKUP(A29,Компрессоры!A:O,15,0),0)+IFERROR(VLOOKUP(A29,Пневматика!B:X,23,0),0)+IFERROR(VLOOKUP(A29,Окраска!B:X,23,0),0)+IFERROR(VLOOKUP(A29,Масло!A:J,10,0),0)+IFERROR(VLOOKUP(A29,'Ручной инстурмент Арсенал'!A:I,13,0),0)+IFERROR(VLOOKUP(A29,#REF!,13,0),0)+IFERROR(VLOOKUP(A29,Атака!A:K,11,0),0)</f>
        <v>0</v>
      </c>
    </row>
    <row r="30" spans="1:10" ht="11.25" customHeight="1" outlineLevel="1" thickTop="1" thickBot="1" x14ac:dyDescent="0.25">
      <c r="A30" s="18">
        <v>8885000</v>
      </c>
      <c r="B30" s="77" t="s">
        <v>10</v>
      </c>
      <c r="C30" s="18" t="s">
        <v>2983</v>
      </c>
      <c r="D30" s="18" t="s">
        <v>1147</v>
      </c>
      <c r="E30" s="18" t="s">
        <v>3028</v>
      </c>
      <c r="F30" s="64">
        <v>11100</v>
      </c>
      <c r="G30" s="64">
        <v>12765</v>
      </c>
      <c r="H30" s="65" t="s">
        <v>63</v>
      </c>
      <c r="I30" s="65">
        <f>IFERROR(VLOOKUP(A30,Компрессоры!A:O,14,0),0)+IFERROR(VLOOKUP(A30,Пневматика!B:W,22,0),0)+IFERROR(VLOOKUP(A30,Окраска!B:X,22,0),0)+IFERROR(VLOOKUP(A30,Масло!A:J,9,0),0)+IFERROR(VLOOKUP(A30,'Ручной инстурмент Арсенал'!A:I,12,0),0)+IFERROR(VLOOKUP(A30,#REF!,12,0),0)+IFERROR(VLOOKUP(A30,Атака!A:K,10,0),0)</f>
        <v>0</v>
      </c>
      <c r="J30" s="66">
        <f>IFERROR(VLOOKUP(A30,Компрессоры!A:O,15,0),0)+IFERROR(VLOOKUP(A30,Пневматика!B:X,23,0),0)+IFERROR(VLOOKUP(A30,Окраска!B:X,23,0),0)+IFERROR(VLOOKUP(A30,Масло!A:J,10,0),0)+IFERROR(VLOOKUP(A30,'Ручной инстурмент Арсенал'!A:I,13,0),0)+IFERROR(VLOOKUP(A30,#REF!,13,0),0)+IFERROR(VLOOKUP(A30,Атака!A:K,11,0),0)</f>
        <v>0</v>
      </c>
    </row>
    <row r="31" spans="1:10" ht="11.25" customHeight="1" thickTop="1" thickBot="1" x14ac:dyDescent="0.25">
      <c r="A31" s="59" t="s">
        <v>62</v>
      </c>
      <c r="B31" s="60"/>
      <c r="C31" s="60"/>
      <c r="D31" s="60"/>
      <c r="E31" s="60"/>
      <c r="F31" s="61"/>
      <c r="G31" s="61"/>
      <c r="H31" s="62"/>
      <c r="I31" s="62"/>
      <c r="J31" s="70"/>
    </row>
    <row r="32" spans="1:10" ht="11.25" customHeight="1" outlineLevel="1" thickTop="1" thickBot="1" x14ac:dyDescent="0.25">
      <c r="A32" s="155" t="s">
        <v>2745</v>
      </c>
      <c r="B32" s="156" t="s">
        <v>62</v>
      </c>
      <c r="C32" s="165" t="s">
        <v>2746</v>
      </c>
      <c r="D32" s="156"/>
      <c r="E32" s="156"/>
      <c r="F32" s="179">
        <v>1530</v>
      </c>
      <c r="G32" s="179">
        <v>2999</v>
      </c>
      <c r="H32" s="65" t="s">
        <v>63</v>
      </c>
      <c r="I32" s="65">
        <f>IFERROR(VLOOKUP(A32,Компрессоры!A:O,14,0),0)+IFERROR(VLOOKUP(A32,Пневматика!B:W,22,0),0)+IFERROR(VLOOKUP(A32,Окраска!B:X,22,0),0)+IFERROR(VLOOKUP(A32,Масло!A:J,9,0),0)+IFERROR(VLOOKUP(A32,'Ручной инстурмент Арсенал'!A:I,12,0),0)+IFERROR(VLOOKUP(A32,#REF!,12,0),0)+IFERROR(VLOOKUP(A32,Атака!A:K,10,0),0)</f>
        <v>0</v>
      </c>
      <c r="J32" s="66">
        <f>IFERROR(VLOOKUP(A32,Компрессоры!A:O,15,0),0)+IFERROR(VLOOKUP(A32,Пневматика!B:X,23,0),0)+IFERROR(VLOOKUP(A32,Окраска!B:X,23,0),0)+IFERROR(VLOOKUP(A32,Масло!A:J,10,0),0)+IFERROR(VLOOKUP(A32,'Ручной инстурмент Арсенал'!A:I,13,0),0)+IFERROR(VLOOKUP(A32,#REF!,13,0),0)+IFERROR(VLOOKUP(A32,Атака!A:K,11,0),0)</f>
        <v>0</v>
      </c>
    </row>
    <row r="33" spans="1:11" ht="11.25" customHeight="1" outlineLevel="1" thickTop="1" thickBot="1" x14ac:dyDescent="0.25">
      <c r="A33" s="16" t="s">
        <v>14</v>
      </c>
      <c r="B33" s="78"/>
      <c r="C33" s="16"/>
      <c r="D33" s="16"/>
      <c r="E33" s="16"/>
      <c r="F33" s="67"/>
      <c r="G33" s="67"/>
      <c r="H33" s="68"/>
      <c r="I33" s="68"/>
      <c r="J33" s="69"/>
    </row>
    <row r="34" spans="1:11" ht="11.25" customHeight="1" outlineLevel="1" thickTop="1" thickBot="1" x14ac:dyDescent="0.25">
      <c r="A34" s="18" t="s">
        <v>2738</v>
      </c>
      <c r="B34" s="77" t="s">
        <v>62</v>
      </c>
      <c r="C34" s="18" t="s">
        <v>2739</v>
      </c>
      <c r="D34" s="18" t="s">
        <v>1147</v>
      </c>
      <c r="E34" s="18"/>
      <c r="F34" s="64">
        <v>31494</v>
      </c>
      <c r="G34" s="64">
        <v>37163</v>
      </c>
      <c r="H34" s="65" t="s">
        <v>63</v>
      </c>
      <c r="I34" s="65">
        <f>IFERROR(VLOOKUP(A34,Компрессоры!A:O,14,0),0)+IFERROR(VLOOKUP(A34,Пневматика!B:W,22,0),0)+IFERROR(VLOOKUP(A34,Окраска!B:X,22,0),0)+IFERROR(VLOOKUP(A34,Масло!A:J,9,0),0)+IFERROR(VLOOKUP(A34,'Ручной инстурмент Арсенал'!A:I,12,0),0)+IFERROR(VLOOKUP(A34,#REF!,12,0),0)+IFERROR(VLOOKUP(A34,Атака!A:K,10,0),0)</f>
        <v>0</v>
      </c>
      <c r="J34" s="66">
        <f>IFERROR(VLOOKUP(A34,Компрессоры!A:O,15,0),0)+IFERROR(VLOOKUP(A34,Пневматика!B:X,23,0),0)+IFERROR(VLOOKUP(A34,Окраска!B:X,23,0),0)+IFERROR(VLOOKUP(A34,Масло!A:J,10,0),0)+IFERROR(VLOOKUP(A34,'Ручной инстурмент Арсенал'!A:I,13,0),0)+IFERROR(VLOOKUP(A34,#REF!,13,0),0)+IFERROR(VLOOKUP(A34,Атака!A:K,11,0),0)</f>
        <v>0</v>
      </c>
    </row>
    <row r="35" spans="1:11" ht="11.25" customHeight="1" outlineLevel="1" thickTop="1" thickBot="1" x14ac:dyDescent="0.25">
      <c r="A35" s="18" t="s">
        <v>2740</v>
      </c>
      <c r="B35" s="77" t="s">
        <v>62</v>
      </c>
      <c r="C35" s="18" t="s">
        <v>2741</v>
      </c>
      <c r="D35" s="18" t="s">
        <v>1147</v>
      </c>
      <c r="E35" s="18"/>
      <c r="F35" s="64">
        <v>35947</v>
      </c>
      <c r="G35" s="64">
        <v>42417</v>
      </c>
      <c r="H35" s="65" t="s">
        <v>63</v>
      </c>
      <c r="I35" s="65">
        <f>IFERROR(VLOOKUP(A35,Компрессоры!A:O,14,0),0)+IFERROR(VLOOKUP(A35,Пневматика!B:W,22,0),0)+IFERROR(VLOOKUP(A35,Окраска!B:X,22,0),0)+IFERROR(VLOOKUP(A35,Масло!A:J,9,0),0)+IFERROR(VLOOKUP(A35,'Ручной инстурмент Арсенал'!A:I,12,0),0)+IFERROR(VLOOKUP(A35,#REF!,12,0),0)+IFERROR(VLOOKUP(A35,Атака!A:K,10,0),0)</f>
        <v>0</v>
      </c>
      <c r="J35" s="66">
        <f>IFERROR(VLOOKUP(A35,Компрессоры!A:O,15,0),0)+IFERROR(VLOOKUP(A35,Пневматика!B:X,23,0),0)+IFERROR(VLOOKUP(A35,Окраска!B:X,23,0),0)+IFERROR(VLOOKUP(A35,Масло!A:J,10,0),0)+IFERROR(VLOOKUP(A35,'Ручной инстурмент Арсенал'!A:I,13,0),0)+IFERROR(VLOOKUP(A35,#REF!,13,0),0)+IFERROR(VLOOKUP(A35,Атака!A:K,11,0),0)</f>
        <v>0</v>
      </c>
    </row>
    <row r="36" spans="1:11" ht="11.25" customHeight="1" outlineLevel="1" thickTop="1" thickBot="1" x14ac:dyDescent="0.25">
      <c r="A36" s="18" t="s">
        <v>2742</v>
      </c>
      <c r="B36" s="77" t="s">
        <v>62</v>
      </c>
      <c r="C36" s="18" t="s">
        <v>2743</v>
      </c>
      <c r="D36" s="18" t="s">
        <v>1147</v>
      </c>
      <c r="E36" s="18"/>
      <c r="F36" s="64">
        <v>45069</v>
      </c>
      <c r="G36" s="64">
        <v>53181</v>
      </c>
      <c r="H36" s="65" t="s">
        <v>63</v>
      </c>
      <c r="I36" s="65">
        <f>IFERROR(VLOOKUP(A36,Компрессоры!A:O,14,0),0)+IFERROR(VLOOKUP(A36,Пневматика!B:W,22,0),0)+IFERROR(VLOOKUP(A36,Окраска!B:X,22,0),0)+IFERROR(VLOOKUP(A36,Масло!A:J,9,0),0)+IFERROR(VLOOKUP(A36,'Ручной инстурмент Арсенал'!A:I,12,0),0)+IFERROR(VLOOKUP(A36,#REF!,12,0),0)+IFERROR(VLOOKUP(A36,Атака!A:K,10,0),0)</f>
        <v>0</v>
      </c>
      <c r="J36" s="66">
        <f>IFERROR(VLOOKUP(A36,Компрессоры!A:O,15,0),0)+IFERROR(VLOOKUP(A36,Пневматика!B:X,23,0),0)+IFERROR(VLOOKUP(A36,Окраска!B:X,23,0),0)+IFERROR(VLOOKUP(A36,Масло!A:J,10,0),0)+IFERROR(VLOOKUP(A36,'Ручной инстурмент Арсенал'!A:I,13,0),0)+IFERROR(VLOOKUP(A36,#REF!,13,0),0)+IFERROR(VLOOKUP(A36,Атака!A:K,11,0),0)</f>
        <v>0</v>
      </c>
    </row>
    <row r="37" spans="1:11" ht="11.25" customHeight="1" outlineLevel="1" thickTop="1" thickBot="1" x14ac:dyDescent="0.25">
      <c r="A37" s="18">
        <v>4150470</v>
      </c>
      <c r="B37" s="77" t="s">
        <v>62</v>
      </c>
      <c r="C37" s="18" t="s">
        <v>12</v>
      </c>
      <c r="D37" s="18" t="s">
        <v>1147</v>
      </c>
      <c r="E37" s="18" t="s">
        <v>3052</v>
      </c>
      <c r="F37" s="64">
        <v>26281</v>
      </c>
      <c r="G37" s="64">
        <v>30223</v>
      </c>
      <c r="H37" s="65" t="s">
        <v>63</v>
      </c>
      <c r="I37" s="65">
        <f>IFERROR(VLOOKUP(A37,Компрессоры!A:O,14,0),0)+IFERROR(VLOOKUP(A37,Пневматика!B:W,22,0),0)+IFERROR(VLOOKUP(A37,Окраска!B:X,22,0),0)+IFERROR(VLOOKUP(A37,Масло!A:J,9,0),0)+IFERROR(VLOOKUP(A37,'Ручной инстурмент Арсенал'!A:I,12,0),0)+IFERROR(VLOOKUP(A37,#REF!,12,0),0)+IFERROR(VLOOKUP(A37,Атака!A:K,10,0),0)</f>
        <v>0</v>
      </c>
      <c r="J37" s="66">
        <f>IFERROR(VLOOKUP(A37,Компрессоры!A:O,15,0),0)+IFERROR(VLOOKUP(A37,Пневматика!B:X,23,0),0)+IFERROR(VLOOKUP(A37,Окраска!B:X,23,0),0)+IFERROR(VLOOKUP(A37,Масло!A:J,10,0),0)+IFERROR(VLOOKUP(A37,'Ручной инстурмент Арсенал'!A:I,13,0),0)+IFERROR(VLOOKUP(A37,#REF!,13,0),0)+IFERROR(VLOOKUP(A37,Атака!A:K,11,0),0)</f>
        <v>0</v>
      </c>
    </row>
    <row r="38" spans="1:11" ht="11.25" customHeight="1" outlineLevel="1" thickTop="1" thickBot="1" x14ac:dyDescent="0.25">
      <c r="A38" s="18">
        <v>4150620</v>
      </c>
      <c r="B38" s="77" t="s">
        <v>62</v>
      </c>
      <c r="C38" s="18" t="s">
        <v>13</v>
      </c>
      <c r="D38" s="18" t="s">
        <v>1147</v>
      </c>
      <c r="E38" s="18" t="s">
        <v>3053</v>
      </c>
      <c r="F38" s="64">
        <v>28345</v>
      </c>
      <c r="G38" s="64">
        <v>32596</v>
      </c>
      <c r="H38" s="65" t="s">
        <v>63</v>
      </c>
      <c r="I38" s="65">
        <f>IFERROR(VLOOKUP(A38,Компрессоры!A:O,14,0),0)+IFERROR(VLOOKUP(A38,Пневматика!B:W,22,0),0)+IFERROR(VLOOKUP(A38,Окраска!B:X,22,0),0)+IFERROR(VLOOKUP(A38,Масло!A:J,9,0),0)+IFERROR(VLOOKUP(A38,'Ручной инстурмент Арсенал'!A:I,12,0),0)+IFERROR(VLOOKUP(A38,#REF!,12,0),0)+IFERROR(VLOOKUP(A38,Атака!A:K,10,0),0)</f>
        <v>0</v>
      </c>
      <c r="J38" s="66">
        <f>IFERROR(VLOOKUP(A38,Компрессоры!A:O,15,0),0)+IFERROR(VLOOKUP(A38,Пневматика!B:X,23,0),0)+IFERROR(VLOOKUP(A38,Окраска!B:X,23,0),0)+IFERROR(VLOOKUP(A38,Масло!A:J,10,0),0)+IFERROR(VLOOKUP(A38,'Ручной инстурмент Арсенал'!A:I,13,0),0)+IFERROR(VLOOKUP(A38,#REF!,13,0),0)+IFERROR(VLOOKUP(A38,Атака!A:K,11,0),0)</f>
        <v>0</v>
      </c>
    </row>
    <row r="39" spans="1:11" ht="11.25" customHeight="1" outlineLevel="1" thickTop="1" thickBot="1" x14ac:dyDescent="0.25">
      <c r="A39" s="18">
        <v>1529730</v>
      </c>
      <c r="B39" s="77" t="s">
        <v>62</v>
      </c>
      <c r="C39" s="18" t="s">
        <v>15</v>
      </c>
      <c r="D39" s="18" t="s">
        <v>1147</v>
      </c>
      <c r="E39" s="18" t="s">
        <v>3054</v>
      </c>
      <c r="F39" s="64">
        <v>29865</v>
      </c>
      <c r="G39" s="64">
        <v>35241</v>
      </c>
      <c r="H39" s="65" t="s">
        <v>3012</v>
      </c>
      <c r="I39" s="65">
        <f>IFERROR(VLOOKUP(A39,Компрессоры!A:O,14,0),0)+IFERROR(VLOOKUP(A39,Пневматика!B:W,22,0),0)+IFERROR(VLOOKUP(A39,Окраска!B:X,22,0),0)+IFERROR(VLOOKUP(A39,Масло!A:J,9,0),0)+IFERROR(VLOOKUP(A39,'Ручной инстурмент Арсенал'!A:I,12,0),0)+IFERROR(VLOOKUP(A39,#REF!,12,0),0)+IFERROR(VLOOKUP(A39,Атака!A:K,10,0),0)</f>
        <v>0</v>
      </c>
      <c r="J39" s="66">
        <f>IFERROR(VLOOKUP(A39,Компрессоры!A:O,15,0),0)+IFERROR(VLOOKUP(A39,Пневматика!B:X,23,0),0)+IFERROR(VLOOKUP(A39,Окраска!B:X,23,0),0)+IFERROR(VLOOKUP(A39,Масло!A:J,10,0),0)+IFERROR(VLOOKUP(A39,'Ручной инстурмент Арсенал'!A:I,13,0),0)+IFERROR(VLOOKUP(A39,#REF!,13,0),0)+IFERROR(VLOOKUP(A39,Атака!A:K,11,0),0)</f>
        <v>0</v>
      </c>
    </row>
    <row r="40" spans="1:11" ht="11.25" customHeight="1" outlineLevel="1" thickTop="1" thickBot="1" x14ac:dyDescent="0.25">
      <c r="A40" s="18">
        <v>1529740</v>
      </c>
      <c r="B40" s="77" t="s">
        <v>62</v>
      </c>
      <c r="C40" s="18" t="s">
        <v>16</v>
      </c>
      <c r="D40" s="18" t="s">
        <v>1147</v>
      </c>
      <c r="E40" s="18" t="s">
        <v>3055</v>
      </c>
      <c r="F40" s="64">
        <v>31277</v>
      </c>
      <c r="G40" s="64">
        <v>36907</v>
      </c>
      <c r="H40" s="65" t="s">
        <v>3012</v>
      </c>
      <c r="I40" s="65">
        <f>IFERROR(VLOOKUP(A40,Компрессоры!A:O,14,0),0)+IFERROR(VLOOKUP(A40,Пневматика!B:W,22,0),0)+IFERROR(VLOOKUP(A40,Окраска!B:X,22,0),0)+IFERROR(VLOOKUP(A40,Масло!A:J,9,0),0)+IFERROR(VLOOKUP(A40,'Ручной инстурмент Арсенал'!A:I,12,0),0)+IFERROR(VLOOKUP(A40,#REF!,12,0),0)+IFERROR(VLOOKUP(A40,Атака!A:K,10,0),0)</f>
        <v>0</v>
      </c>
      <c r="J40" s="66">
        <f>IFERROR(VLOOKUP(A40,Компрессоры!A:O,15,0),0)+IFERROR(VLOOKUP(A40,Пневматика!B:X,23,0),0)+IFERROR(VLOOKUP(A40,Окраска!B:X,23,0),0)+IFERROR(VLOOKUP(A40,Масло!A:J,10,0),0)+IFERROR(VLOOKUP(A40,'Ручной инстурмент Арсенал'!A:I,13,0),0)+IFERROR(VLOOKUP(A40,#REF!,13,0),0)+IFERROR(VLOOKUP(A40,Атака!A:K,11,0),0)</f>
        <v>0</v>
      </c>
    </row>
    <row r="41" spans="1:11" ht="11.25" customHeight="1" outlineLevel="1" thickTop="1" thickBot="1" x14ac:dyDescent="0.25">
      <c r="A41" s="18">
        <v>1523410</v>
      </c>
      <c r="B41" s="77" t="s">
        <v>62</v>
      </c>
      <c r="C41" s="18" t="s">
        <v>17</v>
      </c>
      <c r="D41" s="18" t="s">
        <v>1147</v>
      </c>
      <c r="E41" s="18" t="s">
        <v>3056</v>
      </c>
      <c r="F41" s="64">
        <v>39422</v>
      </c>
      <c r="G41" s="64">
        <v>46518</v>
      </c>
      <c r="H41" s="65" t="s">
        <v>3012</v>
      </c>
      <c r="I41" s="65">
        <f>IFERROR(VLOOKUP(A41,Компрессоры!A:O,14,0),0)+IFERROR(VLOOKUP(A41,Пневматика!B:W,22,0),0)+IFERROR(VLOOKUP(A41,Окраска!B:X,22,0),0)+IFERROR(VLOOKUP(A41,Масло!A:J,9,0),0)+IFERROR(VLOOKUP(A41,'Ручной инстурмент Арсенал'!A:I,12,0),0)+IFERROR(VLOOKUP(A41,#REF!,12,0),0)+IFERROR(VLOOKUP(A41,Атака!A:K,10,0),0)</f>
        <v>0</v>
      </c>
      <c r="J41" s="66">
        <f>IFERROR(VLOOKUP(A41,Компрессоры!A:O,15,0),0)+IFERROR(VLOOKUP(A41,Пневматика!B:X,23,0),0)+IFERROR(VLOOKUP(A41,Окраска!B:X,23,0),0)+IFERROR(VLOOKUP(A41,Масло!A:J,10,0),0)+IFERROR(VLOOKUP(A41,'Ручной инстурмент Арсенал'!A:I,13,0),0)+IFERROR(VLOOKUP(A41,#REF!,13,0),0)+IFERROR(VLOOKUP(A41,Атака!A:K,11,0),0)</f>
        <v>0</v>
      </c>
    </row>
    <row r="42" spans="1:11" ht="11.25" customHeight="1" outlineLevel="1" thickTop="1" thickBot="1" x14ac:dyDescent="0.25">
      <c r="A42" s="18">
        <v>1523420</v>
      </c>
      <c r="B42" s="77" t="s">
        <v>62</v>
      </c>
      <c r="C42" s="18" t="s">
        <v>18</v>
      </c>
      <c r="D42" s="18" t="s">
        <v>1147</v>
      </c>
      <c r="E42" s="18" t="s">
        <v>3057</v>
      </c>
      <c r="F42" s="64">
        <v>41811</v>
      </c>
      <c r="G42" s="64">
        <v>49337</v>
      </c>
      <c r="H42" s="65" t="s">
        <v>3012</v>
      </c>
      <c r="I42" s="65">
        <f>IFERROR(VLOOKUP(A42,Компрессоры!A:O,14,0),0)+IFERROR(VLOOKUP(A42,Пневматика!B:W,22,0),0)+IFERROR(VLOOKUP(A42,Окраска!B:X,22,0),0)+IFERROR(VLOOKUP(A42,Масло!A:J,9,0),0)+IFERROR(VLOOKUP(A42,'Ручной инстурмент Арсенал'!A:I,12,0),0)+IFERROR(VLOOKUP(A42,#REF!,12,0),0)+IFERROR(VLOOKUP(A42,Атака!A:K,10,0),0)</f>
        <v>0</v>
      </c>
      <c r="J42" s="66">
        <f>IFERROR(VLOOKUP(A42,Компрессоры!A:O,15,0),0)+IFERROR(VLOOKUP(A42,Пневматика!B:X,23,0),0)+IFERROR(VLOOKUP(A42,Окраска!B:X,23,0),0)+IFERROR(VLOOKUP(A42,Масло!A:J,10,0),0)+IFERROR(VLOOKUP(A42,'Ручной инстурмент Арсенал'!A:I,13,0),0)+IFERROR(VLOOKUP(A42,#REF!,13,0),0)+IFERROR(VLOOKUP(A42,Атака!A:K,11,0),0)</f>
        <v>0</v>
      </c>
    </row>
    <row r="43" spans="1:11" ht="11.25" customHeight="1" outlineLevel="1" thickTop="1" thickBot="1" x14ac:dyDescent="0.25">
      <c r="A43" s="16" t="s">
        <v>19</v>
      </c>
      <c r="B43" s="78"/>
      <c r="C43" s="16"/>
      <c r="D43" s="16"/>
      <c r="E43" s="16"/>
      <c r="F43" s="16"/>
      <c r="G43" s="16"/>
      <c r="H43" s="68"/>
      <c r="I43" s="68"/>
      <c r="J43" s="69"/>
    </row>
    <row r="44" spans="1:11" ht="11.25" customHeight="1" outlineLevel="1" thickTop="1" thickBot="1" x14ac:dyDescent="0.25">
      <c r="A44" s="18">
        <v>8090659</v>
      </c>
      <c r="B44" s="77" t="s">
        <v>62</v>
      </c>
      <c r="C44" s="18" t="s">
        <v>3218</v>
      </c>
      <c r="D44" s="18" t="s">
        <v>1147</v>
      </c>
      <c r="E44" s="18" t="s">
        <v>913</v>
      </c>
      <c r="F44" s="64">
        <v>39725</v>
      </c>
      <c r="G44" s="64">
        <v>42109</v>
      </c>
      <c r="H44" s="65" t="s">
        <v>63</v>
      </c>
      <c r="I44" s="65">
        <f>IFERROR(VLOOKUP(A44,Компрессоры!A:O,14,0),0)+IFERROR(VLOOKUP(A44,Пневматика!B:W,22,0),0)+IFERROR(VLOOKUP(A44,Окраска!B:X,22,0),0)+IFERROR(VLOOKUP(A44,Масло!A:J,9,0),0)+IFERROR(VLOOKUP(A44,'Ручной инстурмент Арсенал'!A:I,12,0),0)+IFERROR(VLOOKUP(A44,#REF!,12,0),0)+IFERROR(VLOOKUP(A44,Атака!A:K,10,0),0)</f>
        <v>0</v>
      </c>
      <c r="J44" s="66">
        <f>IFERROR(VLOOKUP(A44,Компрессоры!A:O,15,0),0)+IFERROR(VLOOKUP(A44,Пневматика!B:X,23,0),0)+IFERROR(VLOOKUP(A44,Окраска!B:X,23,0),0)+IFERROR(VLOOKUP(A44,Масло!A:J,10,0),0)+IFERROR(VLOOKUP(A44,'Ручной инстурмент Арсенал'!A:I,13,0),0)+IFERROR(VLOOKUP(A44,#REF!,13,0),0)+IFERROR(VLOOKUP(A44,Атака!A:K,11,0),0)</f>
        <v>0</v>
      </c>
    </row>
    <row r="45" spans="1:11" ht="11.25" customHeight="1" outlineLevel="1" thickTop="1" thickBot="1" x14ac:dyDescent="0.25">
      <c r="A45" s="18">
        <v>8090660</v>
      </c>
      <c r="B45" s="77" t="s">
        <v>62</v>
      </c>
      <c r="C45" s="18" t="s">
        <v>20</v>
      </c>
      <c r="D45" s="18" t="s">
        <v>1147</v>
      </c>
      <c r="E45" s="18" t="s">
        <v>913</v>
      </c>
      <c r="F45" s="64">
        <v>36305</v>
      </c>
      <c r="G45" s="64">
        <v>38483</v>
      </c>
      <c r="H45" s="65" t="s">
        <v>3012</v>
      </c>
      <c r="I45" s="65">
        <f>IFERROR(VLOOKUP(A45,Компрессоры!A:O,14,0),0)+IFERROR(VLOOKUP(A45,Пневматика!B:W,22,0),0)+IFERROR(VLOOKUP(A45,Окраска!B:X,22,0),0)+IFERROR(VLOOKUP(A45,Масло!A:J,9,0),0)+IFERROR(VLOOKUP(A45,'Ручной инстурмент Арсенал'!A:I,12,0),0)+IFERROR(VLOOKUP(A45,#REF!,12,0),0)+IFERROR(VLOOKUP(A45,Атака!A:K,10,0),0)</f>
        <v>0</v>
      </c>
      <c r="J45" s="66">
        <f>IFERROR(VLOOKUP(A45,Компрессоры!A:O,15,0),0)+IFERROR(VLOOKUP(A45,Пневматика!B:X,23,0),0)+IFERROR(VLOOKUP(A45,Окраска!B:X,23,0),0)+IFERROR(VLOOKUP(A45,Масло!A:J,10,0),0)+IFERROR(VLOOKUP(A45,'Ручной инстурмент Арсенал'!A:I,13,0),0)+IFERROR(VLOOKUP(A45,#REF!,13,0),0)+IFERROR(VLOOKUP(A45,Атака!A:K,11,0),0)</f>
        <v>0</v>
      </c>
      <c r="K45" s="201"/>
    </row>
    <row r="46" spans="1:11" ht="11.25" customHeight="1" outlineLevel="1" thickTop="1" thickBot="1" x14ac:dyDescent="0.25">
      <c r="A46" s="18">
        <v>8087940</v>
      </c>
      <c r="B46" s="77" t="s">
        <v>62</v>
      </c>
      <c r="C46" s="18" t="s">
        <v>21</v>
      </c>
      <c r="D46" s="18" t="s">
        <v>1147</v>
      </c>
      <c r="E46" s="18" t="s">
        <v>913</v>
      </c>
      <c r="F46" s="64">
        <v>36557</v>
      </c>
      <c r="G46" s="64">
        <v>39117</v>
      </c>
      <c r="H46" s="65" t="s">
        <v>3012</v>
      </c>
      <c r="I46" s="65">
        <f>IFERROR(VLOOKUP(A46,Компрессоры!A:O,14,0),0)+IFERROR(VLOOKUP(A46,Пневматика!B:W,22,0),0)+IFERROR(VLOOKUP(A46,Окраска!B:X,22,0),0)+IFERROR(VLOOKUP(A46,Масло!A:J,9,0),0)+IFERROR(VLOOKUP(A46,'Ручной инстурмент Арсенал'!A:I,12,0),0)+IFERROR(VLOOKUP(A46,#REF!,12,0),0)+IFERROR(VLOOKUP(A46,Атака!A:K,10,0),0)</f>
        <v>0</v>
      </c>
      <c r="J46" s="66">
        <f>IFERROR(VLOOKUP(A46,Компрессоры!A:O,15,0),0)+IFERROR(VLOOKUP(A46,Пневматика!B:X,23,0),0)+IFERROR(VLOOKUP(A46,Окраска!B:X,23,0),0)+IFERROR(VLOOKUP(A46,Масло!A:J,10,0),0)+IFERROR(VLOOKUP(A46,'Ручной инстурмент Арсенал'!A:I,13,0),0)+IFERROR(VLOOKUP(A46,#REF!,13,0),0)+IFERROR(VLOOKUP(A46,Атака!A:K,11,0),0)</f>
        <v>0</v>
      </c>
      <c r="K46" s="201"/>
    </row>
    <row r="47" spans="1:11" ht="11.25" customHeight="1" outlineLevel="1" thickTop="1" thickBot="1" x14ac:dyDescent="0.25">
      <c r="A47" s="18">
        <v>21245</v>
      </c>
      <c r="B47" s="77" t="s">
        <v>62</v>
      </c>
      <c r="C47" s="18" t="s">
        <v>22</v>
      </c>
      <c r="D47" s="18" t="s">
        <v>1147</v>
      </c>
      <c r="E47" s="18" t="s">
        <v>3058</v>
      </c>
      <c r="F47" s="64">
        <v>40251</v>
      </c>
      <c r="G47" s="64">
        <v>42667</v>
      </c>
      <c r="H47" s="65" t="s">
        <v>3012</v>
      </c>
      <c r="I47" s="65">
        <f>IFERROR(VLOOKUP(A47,Компрессоры!A:O,14,0),0)+IFERROR(VLOOKUP(A47,Пневматика!B:W,22,0),0)+IFERROR(VLOOKUP(A47,Окраска!B:X,22,0),0)+IFERROR(VLOOKUP(A47,Масло!A:J,9,0),0)+IFERROR(VLOOKUP(A47,'Ручной инстурмент Арсенал'!A:I,12,0),0)+IFERROR(VLOOKUP(A47,#REF!,12,0),0)+IFERROR(VLOOKUP(A47,Атака!A:K,10,0),0)</f>
        <v>0</v>
      </c>
      <c r="J47" s="66">
        <f>IFERROR(VLOOKUP(A47,Компрессоры!A:O,15,0),0)+IFERROR(VLOOKUP(A47,Пневматика!B:X,23,0),0)+IFERROR(VLOOKUP(A47,Окраска!B:X,23,0),0)+IFERROR(VLOOKUP(A47,Масло!A:J,10,0),0)+IFERROR(VLOOKUP(A47,'Ручной инстурмент Арсенал'!A:I,13,0),0)+IFERROR(VLOOKUP(A47,#REF!,13,0),0)+IFERROR(VLOOKUP(A47,Атака!A:K,11,0),0)</f>
        <v>0</v>
      </c>
      <c r="K47" s="201"/>
    </row>
    <row r="48" spans="1:11" ht="11.25" customHeight="1" outlineLevel="1" thickTop="1" thickBot="1" x14ac:dyDescent="0.25">
      <c r="A48" s="18">
        <v>21348</v>
      </c>
      <c r="B48" s="77" t="s">
        <v>62</v>
      </c>
      <c r="C48" s="18" t="s">
        <v>23</v>
      </c>
      <c r="D48" s="18" t="s">
        <v>1147</v>
      </c>
      <c r="E48" s="18" t="s">
        <v>3059</v>
      </c>
      <c r="F48" s="64">
        <v>43672</v>
      </c>
      <c r="G48" s="64">
        <v>46292</v>
      </c>
      <c r="H48" s="65" t="s">
        <v>63</v>
      </c>
      <c r="I48" s="65">
        <f>IFERROR(VLOOKUP(A48,Компрессоры!A:O,14,0),0)+IFERROR(VLOOKUP(A48,Пневматика!B:W,22,0),0)+IFERROR(VLOOKUP(A48,Окраска!B:X,22,0),0)+IFERROR(VLOOKUP(A48,Масло!A:J,9,0),0)+IFERROR(VLOOKUP(A48,'Ручной инстурмент Арсенал'!A:I,12,0),0)+IFERROR(VLOOKUP(A48,#REF!,12,0),0)+IFERROR(VLOOKUP(A48,Атака!A:K,10,0),0)</f>
        <v>0</v>
      </c>
      <c r="J48" s="66">
        <f>IFERROR(VLOOKUP(A48,Компрессоры!A:O,15,0),0)+IFERROR(VLOOKUP(A48,Пневматика!B:X,23,0),0)+IFERROR(VLOOKUP(A48,Окраска!B:X,23,0),0)+IFERROR(VLOOKUP(A48,Масло!A:J,10,0),0)+IFERROR(VLOOKUP(A48,'Ручной инстурмент Арсенал'!A:I,13,0),0)+IFERROR(VLOOKUP(A48,#REF!,13,0),0)+IFERROR(VLOOKUP(A48,Атака!A:K,11,0),0)</f>
        <v>0</v>
      </c>
      <c r="K48" s="201"/>
    </row>
    <row r="49" spans="1:11" ht="11.25" customHeight="1" outlineLevel="1" thickTop="1" thickBot="1" x14ac:dyDescent="0.25">
      <c r="A49" s="18">
        <v>1796120</v>
      </c>
      <c r="B49" s="77" t="s">
        <v>62</v>
      </c>
      <c r="C49" s="18" t="s">
        <v>24</v>
      </c>
      <c r="D49" s="18" t="s">
        <v>1147</v>
      </c>
      <c r="E49" s="18" t="s">
        <v>3060</v>
      </c>
      <c r="F49" s="64">
        <v>53241</v>
      </c>
      <c r="G49" s="64">
        <v>60163</v>
      </c>
      <c r="H49" s="65" t="s">
        <v>63</v>
      </c>
      <c r="I49" s="65">
        <f>IFERROR(VLOOKUP(A49,Компрессоры!A:O,14,0),0)+IFERROR(VLOOKUP(A49,Пневматика!B:W,22,0),0)+IFERROR(VLOOKUP(A49,Окраска!B:X,22,0),0)+IFERROR(VLOOKUP(A49,Масло!A:J,9,0),0)+IFERROR(VLOOKUP(A49,'Ручной инстурмент Арсенал'!A:I,12,0),0)+IFERROR(VLOOKUP(A49,#REF!,12,0),0)+IFERROR(VLOOKUP(A49,Атака!A:K,10,0),0)</f>
        <v>0</v>
      </c>
      <c r="J49" s="66">
        <f>IFERROR(VLOOKUP(A49,Компрессоры!A:O,15,0),0)+IFERROR(VLOOKUP(A49,Пневматика!B:X,23,0),0)+IFERROR(VLOOKUP(A49,Окраска!B:X,23,0),0)+IFERROR(VLOOKUP(A49,Масло!A:J,10,0),0)+IFERROR(VLOOKUP(A49,'Ручной инстурмент Арсенал'!A:I,13,0),0)+IFERROR(VLOOKUP(A49,#REF!,13,0),0)+IFERROR(VLOOKUP(A49,Атака!A:K,11,0),0)</f>
        <v>0</v>
      </c>
      <c r="K49" s="201"/>
    </row>
    <row r="50" spans="1:11" ht="11.25" customHeight="1" outlineLevel="1" thickTop="1" thickBot="1" x14ac:dyDescent="0.25">
      <c r="A50" s="18">
        <v>21688</v>
      </c>
      <c r="B50" s="77" t="s">
        <v>62</v>
      </c>
      <c r="C50" s="18" t="s">
        <v>25</v>
      </c>
      <c r="D50" s="18" t="s">
        <v>1147</v>
      </c>
      <c r="E50" s="18" t="s">
        <v>3062</v>
      </c>
      <c r="F50" s="64">
        <v>39996</v>
      </c>
      <c r="G50" s="64">
        <v>42796</v>
      </c>
      <c r="H50" s="65" t="s">
        <v>3012</v>
      </c>
      <c r="I50" s="65">
        <f>IFERROR(VLOOKUP(A50,Компрессоры!A:O,14,0),0)+IFERROR(VLOOKUP(A50,Пневматика!B:W,22,0),0)+IFERROR(VLOOKUP(A50,Окраска!B:X,22,0),0)+IFERROR(VLOOKUP(A50,Масло!A:J,9,0),0)+IFERROR(VLOOKUP(A50,'Ручной инстурмент Арсенал'!A:I,12,0),0)+IFERROR(VLOOKUP(A50,#REF!,12,0),0)+IFERROR(VLOOKUP(A50,Атака!A:K,10,0),0)</f>
        <v>0</v>
      </c>
      <c r="J50" s="66">
        <f>IFERROR(VLOOKUP(A50,Компрессоры!A:O,15,0),0)+IFERROR(VLOOKUP(A50,Пневматика!B:X,23,0),0)+IFERROR(VLOOKUP(A50,Окраска!B:X,23,0),0)+IFERROR(VLOOKUP(A50,Масло!A:J,10,0),0)+IFERROR(VLOOKUP(A50,'Ручной инстурмент Арсенал'!A:I,13,0),0)+IFERROR(VLOOKUP(A50,#REF!,13,0),0)+IFERROR(VLOOKUP(A50,Атака!A:K,11,0),0)</f>
        <v>0</v>
      </c>
      <c r="K50" s="201"/>
    </row>
    <row r="51" spans="1:11" ht="11.25" customHeight="1" outlineLevel="1" thickTop="1" thickBot="1" x14ac:dyDescent="0.25">
      <c r="A51" s="18">
        <v>20645</v>
      </c>
      <c r="B51" s="77" t="s">
        <v>62</v>
      </c>
      <c r="C51" s="18" t="s">
        <v>26</v>
      </c>
      <c r="D51" s="18" t="s">
        <v>1147</v>
      </c>
      <c r="E51" s="18" t="s">
        <v>3063</v>
      </c>
      <c r="F51" s="64">
        <v>44020</v>
      </c>
      <c r="G51" s="64">
        <v>47102</v>
      </c>
      <c r="H51" s="65" t="s">
        <v>3012</v>
      </c>
      <c r="I51" s="65">
        <f>IFERROR(VLOOKUP(A51,Компрессоры!A:O,14,0),0)+IFERROR(VLOOKUP(A51,Пневматика!B:W,22,0),0)+IFERROR(VLOOKUP(A51,Окраска!B:X,22,0),0)+IFERROR(VLOOKUP(A51,Масло!A:J,9,0),0)+IFERROR(VLOOKUP(A51,'Ручной инстурмент Арсенал'!A:I,12,0),0)+IFERROR(VLOOKUP(A51,#REF!,12,0),0)+IFERROR(VLOOKUP(A51,Атака!A:K,10,0),0)</f>
        <v>0</v>
      </c>
      <c r="J51" s="66">
        <f>IFERROR(VLOOKUP(A51,Компрессоры!A:O,15,0),0)+IFERROR(VLOOKUP(A51,Пневматика!B:X,23,0),0)+IFERROR(VLOOKUP(A51,Окраска!B:X,23,0),0)+IFERROR(VLOOKUP(A51,Масло!A:J,10,0),0)+IFERROR(VLOOKUP(A51,'Ручной инстурмент Арсенал'!A:I,13,0),0)+IFERROR(VLOOKUP(A51,#REF!,13,0),0)+IFERROR(VLOOKUP(A51,Атака!A:K,11,0),0)</f>
        <v>0</v>
      </c>
      <c r="K51" s="201"/>
    </row>
    <row r="52" spans="1:11" ht="11.25" customHeight="1" outlineLevel="1" thickTop="1" thickBot="1" x14ac:dyDescent="0.25">
      <c r="A52" s="18">
        <v>1796150</v>
      </c>
      <c r="B52" s="77" t="s">
        <v>62</v>
      </c>
      <c r="C52" s="18" t="s">
        <v>27</v>
      </c>
      <c r="D52" s="18" t="s">
        <v>1147</v>
      </c>
      <c r="E52" s="18" t="s">
        <v>3029</v>
      </c>
      <c r="F52" s="64">
        <v>56962</v>
      </c>
      <c r="G52" s="64">
        <v>64366</v>
      </c>
      <c r="H52" s="65" t="s">
        <v>63</v>
      </c>
      <c r="I52" s="65">
        <f>IFERROR(VLOOKUP(A52,Компрессоры!A:O,14,0),0)+IFERROR(VLOOKUP(A52,Пневматика!B:W,22,0),0)+IFERROR(VLOOKUP(A52,Окраска!B:X,22,0),0)+IFERROR(VLOOKUP(A52,Масло!A:J,9,0),0)+IFERROR(VLOOKUP(A52,'Ручной инстурмент Арсенал'!A:I,12,0),0)+IFERROR(VLOOKUP(A52,#REF!,12,0),0)+IFERROR(VLOOKUP(A52,Атака!A:K,10,0),0)</f>
        <v>0</v>
      </c>
      <c r="J52" s="66">
        <f>IFERROR(VLOOKUP(A52,Компрессоры!A:O,15,0),0)+IFERROR(VLOOKUP(A52,Пневматика!B:X,23,0),0)+IFERROR(VLOOKUP(A52,Окраска!B:X,23,0),0)+IFERROR(VLOOKUP(A52,Масло!A:J,10,0),0)+IFERROR(VLOOKUP(A52,'Ручной инстурмент Арсенал'!A:I,13,0),0)+IFERROR(VLOOKUP(A52,#REF!,13,0),0)+IFERROR(VLOOKUP(A52,Атака!A:K,11,0),0)</f>
        <v>0</v>
      </c>
      <c r="K52" s="201"/>
    </row>
    <row r="53" spans="1:11" ht="11.25" customHeight="1" outlineLevel="1" thickTop="1" thickBot="1" x14ac:dyDescent="0.25">
      <c r="A53" s="18">
        <v>7088720</v>
      </c>
      <c r="B53" s="77" t="s">
        <v>62</v>
      </c>
      <c r="C53" s="18" t="s">
        <v>28</v>
      </c>
      <c r="D53" s="18" t="s">
        <v>1147</v>
      </c>
      <c r="E53" s="18" t="s">
        <v>3067</v>
      </c>
      <c r="F53" s="64">
        <v>68918</v>
      </c>
      <c r="G53" s="64">
        <v>81322</v>
      </c>
      <c r="H53" s="65" t="s">
        <v>63</v>
      </c>
      <c r="I53" s="65">
        <f>IFERROR(VLOOKUP(A53,Компрессоры!A:O,14,0),0)+IFERROR(VLOOKUP(A53,Пневматика!B:W,22,0),0)+IFERROR(VLOOKUP(A53,Окраска!B:X,22,0),0)+IFERROR(VLOOKUP(A53,Масло!A:J,9,0),0)+IFERROR(VLOOKUP(A53,'Ручной инстурмент Арсенал'!A:I,12,0),0)+IFERROR(VLOOKUP(A53,#REF!,12,0),0)+IFERROR(VLOOKUP(A53,Атака!A:K,10,0),0)</f>
        <v>0</v>
      </c>
      <c r="J53" s="66">
        <f>IFERROR(VLOOKUP(A53,Компрессоры!A:O,15,0),0)+IFERROR(VLOOKUP(A53,Пневматика!B:X,23,0),0)+IFERROR(VLOOKUP(A53,Окраска!B:X,23,0),0)+IFERROR(VLOOKUP(A53,Масло!A:J,10,0),0)+IFERROR(VLOOKUP(A53,'Ручной инстурмент Арсенал'!A:I,13,0),0)+IFERROR(VLOOKUP(A53,#REF!,13,0),0)+IFERROR(VLOOKUP(A53,Атака!A:K,11,0),0)</f>
        <v>0</v>
      </c>
      <c r="K53" s="201"/>
    </row>
    <row r="54" spans="1:11" ht="11.25" customHeight="1" outlineLevel="1" thickTop="1" thickBot="1" x14ac:dyDescent="0.25">
      <c r="A54" s="18">
        <v>21206</v>
      </c>
      <c r="B54" s="77" t="s">
        <v>62</v>
      </c>
      <c r="C54" s="18" t="s">
        <v>29</v>
      </c>
      <c r="D54" s="18" t="s">
        <v>1147</v>
      </c>
      <c r="E54" s="18" t="s">
        <v>3061</v>
      </c>
      <c r="F54" s="64">
        <v>56355</v>
      </c>
      <c r="G54" s="64">
        <v>66499</v>
      </c>
      <c r="H54" s="65" t="s">
        <v>3012</v>
      </c>
      <c r="I54" s="65">
        <f>IFERROR(VLOOKUP(A54,Компрессоры!A:O,14,0),0)+IFERROR(VLOOKUP(A54,Пневматика!B:W,22,0),0)+IFERROR(VLOOKUP(A54,Окраска!B:X,22,0),0)+IFERROR(VLOOKUP(A54,Масло!A:J,9,0),0)+IFERROR(VLOOKUP(A54,'Ручной инстурмент Арсенал'!A:I,12,0),0)+IFERROR(VLOOKUP(A54,#REF!,12,0),0)+IFERROR(VLOOKUP(A54,Атака!A:K,10,0),0)</f>
        <v>0</v>
      </c>
      <c r="J54" s="66">
        <f>IFERROR(VLOOKUP(A54,Компрессоры!A:O,15,0),0)+IFERROR(VLOOKUP(A54,Пневматика!B:X,23,0),0)+IFERROR(VLOOKUP(A54,Окраска!B:X,23,0),0)+IFERROR(VLOOKUP(A54,Масло!A:J,10,0),0)+IFERROR(VLOOKUP(A54,'Ручной инстурмент Арсенал'!A:I,13,0),0)+IFERROR(VLOOKUP(A54,#REF!,13,0),0)+IFERROR(VLOOKUP(A54,Атака!A:K,11,0),0)</f>
        <v>0</v>
      </c>
      <c r="K54" s="201"/>
    </row>
    <row r="55" spans="1:11" ht="11.25" customHeight="1" outlineLevel="1" thickTop="1" thickBot="1" x14ac:dyDescent="0.25">
      <c r="A55" s="18">
        <v>20984</v>
      </c>
      <c r="B55" s="77" t="s">
        <v>62</v>
      </c>
      <c r="C55" s="18" t="s">
        <v>30</v>
      </c>
      <c r="D55" s="18" t="s">
        <v>1147</v>
      </c>
      <c r="E55" s="18" t="s">
        <v>3064</v>
      </c>
      <c r="F55" s="64">
        <v>61077</v>
      </c>
      <c r="G55" s="64">
        <v>72071</v>
      </c>
      <c r="H55" s="65" t="s">
        <v>3012</v>
      </c>
      <c r="I55" s="65">
        <f>IFERROR(VLOOKUP(A55,Компрессоры!A:O,14,0),0)+IFERROR(VLOOKUP(A55,Пневматика!B:W,22,0),0)+IFERROR(VLOOKUP(A55,Окраска!B:X,22,0),0)+IFERROR(VLOOKUP(A55,Масло!A:J,9,0),0)+IFERROR(VLOOKUP(A55,'Ручной инстурмент Арсенал'!A:I,12,0),0)+IFERROR(VLOOKUP(A55,#REF!,12,0),0)+IFERROR(VLOOKUP(A55,Атака!A:K,10,0),0)</f>
        <v>0</v>
      </c>
      <c r="J55" s="66">
        <f>IFERROR(VLOOKUP(A55,Компрессоры!A:O,15,0),0)+IFERROR(VLOOKUP(A55,Пневматика!B:X,23,0),0)+IFERROR(VLOOKUP(A55,Окраска!B:X,23,0),0)+IFERROR(VLOOKUP(A55,Масло!A:J,10,0),0)+IFERROR(VLOOKUP(A55,'Ручной инстурмент Арсенал'!A:I,13,0),0)+IFERROR(VLOOKUP(A55,#REF!,13,0),0)+IFERROR(VLOOKUP(A55,Атака!A:K,11,0),0)</f>
        <v>0</v>
      </c>
      <c r="K55" s="201"/>
    </row>
    <row r="56" spans="1:11" ht="11.25" customHeight="1" outlineLevel="1" thickTop="1" thickBot="1" x14ac:dyDescent="0.25">
      <c r="A56" s="18">
        <v>21208</v>
      </c>
      <c r="B56" s="77" t="s">
        <v>62</v>
      </c>
      <c r="C56" s="18" t="s">
        <v>31</v>
      </c>
      <c r="D56" s="18" t="s">
        <v>1147</v>
      </c>
      <c r="E56" s="18" t="s">
        <v>3068</v>
      </c>
      <c r="F56" s="64">
        <v>74076</v>
      </c>
      <c r="G56" s="64">
        <v>85188</v>
      </c>
      <c r="H56" s="65" t="s">
        <v>3012</v>
      </c>
      <c r="I56" s="65">
        <f>IFERROR(VLOOKUP(A56,Компрессоры!A:O,14,0),0)+IFERROR(VLOOKUP(A56,Пневматика!B:W,22,0),0)+IFERROR(VLOOKUP(A56,Окраска!B:X,22,0),0)+IFERROR(VLOOKUP(A56,Масло!A:J,9,0),0)+IFERROR(VLOOKUP(A56,'Ручной инстурмент Арсенал'!A:I,12,0),0)+IFERROR(VLOOKUP(A56,#REF!,12,0),0)+IFERROR(VLOOKUP(A56,Атака!A:K,10,0),0)</f>
        <v>0</v>
      </c>
      <c r="J56" s="66">
        <f>IFERROR(VLOOKUP(A56,Компрессоры!A:O,15,0),0)+IFERROR(VLOOKUP(A56,Пневматика!B:X,23,0),0)+IFERROR(VLOOKUP(A56,Окраска!B:X,23,0),0)+IFERROR(VLOOKUP(A56,Масло!A:J,10,0),0)+IFERROR(VLOOKUP(A56,'Ручной инстурмент Арсенал'!A:I,13,0),0)+IFERROR(VLOOKUP(A56,#REF!,13,0),0)+IFERROR(VLOOKUP(A56,Атака!A:K,11,0),0)</f>
        <v>0</v>
      </c>
      <c r="K56" s="201"/>
    </row>
    <row r="57" spans="1:11" ht="11.25" customHeight="1" outlineLevel="1" thickTop="1" thickBot="1" x14ac:dyDescent="0.25">
      <c r="A57" s="18">
        <v>20646</v>
      </c>
      <c r="B57" s="77" t="s">
        <v>62</v>
      </c>
      <c r="C57" s="18" t="s">
        <v>32</v>
      </c>
      <c r="D57" s="18" t="s">
        <v>1147</v>
      </c>
      <c r="E57" s="18" t="s">
        <v>3065</v>
      </c>
      <c r="F57" s="64">
        <v>73433</v>
      </c>
      <c r="G57" s="64">
        <v>86650</v>
      </c>
      <c r="H57" s="65" t="s">
        <v>3012</v>
      </c>
      <c r="I57" s="65">
        <f>IFERROR(VLOOKUP(A57,Компрессоры!A:O,14,0),0)+IFERROR(VLOOKUP(A57,Пневматика!B:W,22,0),0)+IFERROR(VLOOKUP(A57,Окраска!B:X,22,0),0)+IFERROR(VLOOKUP(A57,Масло!A:J,9,0),0)+IFERROR(VLOOKUP(A57,'Ручной инстурмент Арсенал'!A:I,12,0),0)+IFERROR(VLOOKUP(A57,#REF!,12,0),0)+IFERROR(VLOOKUP(A57,Атака!A:K,10,0),0)</f>
        <v>0</v>
      </c>
      <c r="J57" s="66">
        <f>IFERROR(VLOOKUP(A57,Компрессоры!A:O,15,0),0)+IFERROR(VLOOKUP(A57,Пневматика!B:X,23,0),0)+IFERROR(VLOOKUP(A57,Окраска!B:X,23,0),0)+IFERROR(VLOOKUP(A57,Масло!A:J,10,0),0)+IFERROR(VLOOKUP(A57,'Ручной инстурмент Арсенал'!A:I,13,0),0)+IFERROR(VLOOKUP(A57,#REF!,13,0),0)+IFERROR(VLOOKUP(A57,Атака!A:K,11,0),0)</f>
        <v>0</v>
      </c>
      <c r="K57" s="201"/>
    </row>
    <row r="58" spans="1:11" ht="11.25" customHeight="1" outlineLevel="1" thickTop="1" thickBot="1" x14ac:dyDescent="0.25">
      <c r="A58" s="18">
        <v>20389</v>
      </c>
      <c r="B58" s="77" t="s">
        <v>62</v>
      </c>
      <c r="C58" s="18" t="s">
        <v>33</v>
      </c>
      <c r="D58" s="18" t="s">
        <v>1147</v>
      </c>
      <c r="E58" s="18" t="s">
        <v>3069</v>
      </c>
      <c r="F58" s="64">
        <v>90108</v>
      </c>
      <c r="G58" s="64">
        <v>106328</v>
      </c>
      <c r="H58" s="65" t="s">
        <v>3012</v>
      </c>
      <c r="I58" s="65">
        <f>IFERROR(VLOOKUP(A58,Компрессоры!A:O,14,0),0)+IFERROR(VLOOKUP(A58,Пневматика!B:W,22,0),0)+IFERROR(VLOOKUP(A58,Окраска!B:X,22,0),0)+IFERROR(VLOOKUP(A58,Масло!A:J,9,0),0)+IFERROR(VLOOKUP(A58,'Ручной инстурмент Арсенал'!A:I,12,0),0)+IFERROR(VLOOKUP(A58,#REF!,12,0),0)+IFERROR(VLOOKUP(A58,Атака!A:K,10,0),0)</f>
        <v>0</v>
      </c>
      <c r="J58" s="66">
        <f>IFERROR(VLOOKUP(A58,Компрессоры!A:O,15,0),0)+IFERROR(VLOOKUP(A58,Пневматика!B:X,23,0),0)+IFERROR(VLOOKUP(A58,Окраска!B:X,23,0),0)+IFERROR(VLOOKUP(A58,Масло!A:J,10,0),0)+IFERROR(VLOOKUP(A58,'Ручной инстурмент Арсенал'!A:I,13,0),0)+IFERROR(VLOOKUP(A58,#REF!,13,0),0)+IFERROR(VLOOKUP(A58,Атака!A:K,11,0),0)</f>
        <v>0</v>
      </c>
      <c r="K58" s="201"/>
    </row>
    <row r="59" spans="1:11" ht="11.25" customHeight="1" outlineLevel="1" thickTop="1" thickBot="1" x14ac:dyDescent="0.25">
      <c r="A59" s="18">
        <v>8096440</v>
      </c>
      <c r="B59" s="77" t="s">
        <v>62</v>
      </c>
      <c r="C59" s="18" t="s">
        <v>1552</v>
      </c>
      <c r="D59" s="18" t="s">
        <v>1147</v>
      </c>
      <c r="E59" s="18" t="s">
        <v>3032</v>
      </c>
      <c r="F59" s="64">
        <v>95988</v>
      </c>
      <c r="G59" s="64">
        <v>113266</v>
      </c>
      <c r="H59" s="65" t="s">
        <v>3012</v>
      </c>
      <c r="I59" s="65">
        <f>IFERROR(VLOOKUP(A59,Компрессоры!A:O,14,0),0)+IFERROR(VLOOKUP(A59,Пневматика!B:W,22,0),0)+IFERROR(VLOOKUP(A59,Окраска!B:X,22,0),0)+IFERROR(VLOOKUP(A59,Масло!A:J,9,0),0)+IFERROR(VLOOKUP(A59,'Ручной инстурмент Арсенал'!A:I,12,0),0)+IFERROR(VLOOKUP(A59,#REF!,12,0),0)+IFERROR(VLOOKUP(A59,Атака!A:K,10,0),0)</f>
        <v>0</v>
      </c>
      <c r="J59" s="66">
        <f>IFERROR(VLOOKUP(A59,Компрессоры!A:O,15,0),0)+IFERROR(VLOOKUP(A59,Пневматика!B:X,23,0),0)+IFERROR(VLOOKUP(A59,Окраска!B:X,23,0),0)+IFERROR(VLOOKUP(A59,Масло!A:J,10,0),0)+IFERROR(VLOOKUP(A59,'Ручной инстурмент Арсенал'!A:I,13,0),0)+IFERROR(VLOOKUP(A59,#REF!,13,0),0)+IFERROR(VLOOKUP(A59,Атака!A:K,11,0),0)</f>
        <v>0</v>
      </c>
      <c r="K59" s="201"/>
    </row>
    <row r="60" spans="1:11" ht="11.25" customHeight="1" outlineLevel="1" thickTop="1" thickBot="1" x14ac:dyDescent="0.25">
      <c r="A60" s="18">
        <v>20967</v>
      </c>
      <c r="B60" s="77" t="s">
        <v>62</v>
      </c>
      <c r="C60" s="18" t="s">
        <v>34</v>
      </c>
      <c r="D60" s="18" t="s">
        <v>1147</v>
      </c>
      <c r="E60" s="18" t="s">
        <v>3066</v>
      </c>
      <c r="F60" s="64">
        <v>86721</v>
      </c>
      <c r="G60" s="64">
        <v>102330</v>
      </c>
      <c r="H60" s="65" t="s">
        <v>63</v>
      </c>
      <c r="I60" s="65">
        <f>IFERROR(VLOOKUP(A60,Компрессоры!A:O,14,0),0)+IFERROR(VLOOKUP(A60,Пневматика!B:W,22,0),0)+IFERROR(VLOOKUP(A60,Окраска!B:X,22,0),0)+IFERROR(VLOOKUP(A60,Масло!A:J,9,0),0)+IFERROR(VLOOKUP(A60,'Ручной инстурмент Арсенал'!A:I,12,0),0)+IFERROR(VLOOKUP(A60,#REF!,12,0),0)+IFERROR(VLOOKUP(A60,Атака!A:K,10,0),0)</f>
        <v>0</v>
      </c>
      <c r="J60" s="66">
        <f>IFERROR(VLOOKUP(A60,Компрессоры!A:O,15,0),0)+IFERROR(VLOOKUP(A60,Пневматика!B:X,23,0),0)+IFERROR(VLOOKUP(A60,Окраска!B:X,23,0),0)+IFERROR(VLOOKUP(A60,Масло!A:J,10,0),0)+IFERROR(VLOOKUP(A60,'Ручной инстурмент Арсенал'!A:I,13,0),0)+IFERROR(VLOOKUP(A60,#REF!,13,0),0)+IFERROR(VLOOKUP(A60,Атака!A:K,11,0),0)</f>
        <v>0</v>
      </c>
      <c r="K60" s="201"/>
    </row>
    <row r="61" spans="1:11" ht="11.25" customHeight="1" outlineLevel="1" thickTop="1" thickBot="1" x14ac:dyDescent="0.25">
      <c r="A61" s="18">
        <v>21213</v>
      </c>
      <c r="B61" s="77" t="s">
        <v>62</v>
      </c>
      <c r="C61" s="18" t="s">
        <v>35</v>
      </c>
      <c r="D61" s="18" t="s">
        <v>1147</v>
      </c>
      <c r="E61" s="18" t="s">
        <v>3070</v>
      </c>
      <c r="F61" s="64">
        <v>107194</v>
      </c>
      <c r="G61" s="64">
        <v>126488</v>
      </c>
      <c r="H61" s="65" t="s">
        <v>3012</v>
      </c>
      <c r="I61" s="65">
        <f>IFERROR(VLOOKUP(A61,Компрессоры!A:O,14,0),0)+IFERROR(VLOOKUP(A61,Пневматика!B:W,22,0),0)+IFERROR(VLOOKUP(A61,Окраска!B:X,22,0),0)+IFERROR(VLOOKUP(A61,Масло!A:J,9,0),0)+IFERROR(VLOOKUP(A61,'Ручной инстурмент Арсенал'!A:I,12,0),0)+IFERROR(VLOOKUP(A61,#REF!,12,0),0)+IFERROR(VLOOKUP(A61,Атака!A:K,10,0),0)</f>
        <v>0</v>
      </c>
      <c r="J61" s="66">
        <f>IFERROR(VLOOKUP(A61,Компрессоры!A:O,15,0),0)+IFERROR(VLOOKUP(A61,Пневматика!B:X,23,0),0)+IFERROR(VLOOKUP(A61,Окраска!B:X,23,0),0)+IFERROR(VLOOKUP(A61,Масло!A:J,10,0),0)+IFERROR(VLOOKUP(A61,'Ручной инстурмент Арсенал'!A:I,13,0),0)+IFERROR(VLOOKUP(A61,#REF!,13,0),0)+IFERROR(VLOOKUP(A61,Атака!A:K,11,0),0)</f>
        <v>0</v>
      </c>
      <c r="K61" s="201"/>
    </row>
    <row r="62" spans="1:11" ht="11.25" customHeight="1" outlineLevel="1" thickTop="1" thickBot="1" x14ac:dyDescent="0.25">
      <c r="A62" s="18">
        <v>20386</v>
      </c>
      <c r="B62" s="77" t="s">
        <v>62</v>
      </c>
      <c r="C62" s="18" t="s">
        <v>36</v>
      </c>
      <c r="D62" s="18" t="s">
        <v>1147</v>
      </c>
      <c r="E62" s="18" t="s">
        <v>3071</v>
      </c>
      <c r="F62" s="64">
        <v>113487</v>
      </c>
      <c r="G62" s="64">
        <v>133915</v>
      </c>
      <c r="H62" s="65" t="s">
        <v>3012</v>
      </c>
      <c r="I62" s="65">
        <f>IFERROR(VLOOKUP(A62,Компрессоры!A:O,14,0),0)+IFERROR(VLOOKUP(A62,Пневматика!B:W,22,0),0)+IFERROR(VLOOKUP(A62,Окраска!B:X,22,0),0)+IFERROR(VLOOKUP(A62,Масло!A:J,9,0),0)+IFERROR(VLOOKUP(A62,'Ручной инстурмент Арсенал'!A:I,12,0),0)+IFERROR(VLOOKUP(A62,#REF!,12,0),0)+IFERROR(VLOOKUP(A62,Атака!A:K,10,0),0)</f>
        <v>0</v>
      </c>
      <c r="J62" s="66">
        <f>IFERROR(VLOOKUP(A62,Компрессоры!A:O,15,0),0)+IFERROR(VLOOKUP(A62,Пневматика!B:X,23,0),0)+IFERROR(VLOOKUP(A62,Окраска!B:X,23,0),0)+IFERROR(VLOOKUP(A62,Масло!A:J,10,0),0)+IFERROR(VLOOKUP(A62,'Ручной инстурмент Арсенал'!A:I,13,0),0)+IFERROR(VLOOKUP(A62,#REF!,13,0),0)+IFERROR(VLOOKUP(A62,Атака!A:K,11,0),0)</f>
        <v>0</v>
      </c>
      <c r="K62" s="201"/>
    </row>
    <row r="63" spans="1:11" ht="11.25" customHeight="1" outlineLevel="1" thickTop="1" thickBot="1" x14ac:dyDescent="0.25">
      <c r="A63" s="18">
        <v>38882</v>
      </c>
      <c r="B63" s="77" t="s">
        <v>62</v>
      </c>
      <c r="C63" s="18" t="s">
        <v>37</v>
      </c>
      <c r="D63" s="18" t="s">
        <v>1147</v>
      </c>
      <c r="E63" s="18" t="s">
        <v>3033</v>
      </c>
      <c r="F63" s="64">
        <v>189190</v>
      </c>
      <c r="G63" s="64">
        <v>223244</v>
      </c>
      <c r="H63" s="65" t="s">
        <v>63</v>
      </c>
      <c r="I63" s="65">
        <f>IFERROR(VLOOKUP(A63,Компрессоры!A:O,14,0),0)+IFERROR(VLOOKUP(A63,Пневматика!B:W,22,0),0)+IFERROR(VLOOKUP(A63,Окраска!B:X,22,0),0)+IFERROR(VLOOKUP(A63,Масло!A:J,9,0),0)+IFERROR(VLOOKUP(A63,'Ручной инстурмент Арсенал'!A:I,12,0),0)+IFERROR(VLOOKUP(A63,#REF!,12,0),0)+IFERROR(VLOOKUP(A63,Атака!A:K,10,0),0)</f>
        <v>0</v>
      </c>
      <c r="J63" s="66">
        <f>IFERROR(VLOOKUP(A63,Компрессоры!A:O,15,0),0)+IFERROR(VLOOKUP(A63,Пневматика!B:X,23,0),0)+IFERROR(VLOOKUP(A63,Окраска!B:X,23,0),0)+IFERROR(VLOOKUP(A63,Масло!A:J,10,0),0)+IFERROR(VLOOKUP(A63,'Ручной инстурмент Арсенал'!A:I,13,0),0)+IFERROR(VLOOKUP(A63,#REF!,13,0),0)+IFERROR(VLOOKUP(A63,Атака!A:K,11,0),0)</f>
        <v>0</v>
      </c>
      <c r="K63" s="201"/>
    </row>
    <row r="64" spans="1:11" ht="11.25" customHeight="1" outlineLevel="1" thickTop="1" thickBot="1" x14ac:dyDescent="0.25">
      <c r="A64" s="18">
        <v>21211</v>
      </c>
      <c r="B64" s="77" t="s">
        <v>62</v>
      </c>
      <c r="C64" s="18" t="s">
        <v>38</v>
      </c>
      <c r="D64" s="18" t="s">
        <v>1147</v>
      </c>
      <c r="E64" s="18" t="s">
        <v>3033</v>
      </c>
      <c r="F64" s="64">
        <v>236232</v>
      </c>
      <c r="G64" s="64">
        <v>278754</v>
      </c>
      <c r="H64" s="65" t="s">
        <v>63</v>
      </c>
      <c r="I64" s="65">
        <f>IFERROR(VLOOKUP(A64,Компрессоры!A:O,14,0),0)+IFERROR(VLOOKUP(A64,Пневматика!B:W,22,0),0)+IFERROR(VLOOKUP(A64,Окраска!B:X,22,0),0)+IFERROR(VLOOKUP(A64,Масло!A:J,9,0),0)+IFERROR(VLOOKUP(A64,'Ручной инстурмент Арсенал'!A:I,12,0),0)+IFERROR(VLOOKUP(A64,#REF!,12,0),0)+IFERROR(VLOOKUP(A64,Атака!A:K,10,0),0)</f>
        <v>0</v>
      </c>
      <c r="J64" s="66">
        <f>IFERROR(VLOOKUP(A64,Компрессоры!A:O,15,0),0)+IFERROR(VLOOKUP(A64,Пневматика!B:X,23,0),0)+IFERROR(VLOOKUP(A64,Окраска!B:X,23,0),0)+IFERROR(VLOOKUP(A64,Масло!A:J,10,0),0)+IFERROR(VLOOKUP(A64,'Ручной инстурмент Арсенал'!A:I,13,0),0)+IFERROR(VLOOKUP(A64,#REF!,13,0),0)+IFERROR(VLOOKUP(A64,Атака!A:K,11,0),0)</f>
        <v>0</v>
      </c>
      <c r="K64" s="201"/>
    </row>
    <row r="65" spans="1:11" ht="11.25" customHeight="1" outlineLevel="1" thickTop="1" thickBot="1" x14ac:dyDescent="0.25">
      <c r="A65" s="18">
        <v>20388</v>
      </c>
      <c r="B65" s="77" t="s">
        <v>62</v>
      </c>
      <c r="C65" s="18" t="s">
        <v>39</v>
      </c>
      <c r="D65" s="18" t="s">
        <v>1147</v>
      </c>
      <c r="E65" s="18" t="s">
        <v>3072</v>
      </c>
      <c r="F65" s="64">
        <v>145841</v>
      </c>
      <c r="G65" s="64">
        <v>172092</v>
      </c>
      <c r="H65" s="65" t="s">
        <v>3012</v>
      </c>
      <c r="I65" s="65">
        <f>IFERROR(VLOOKUP(A65,Компрессоры!A:O,14,0),0)+IFERROR(VLOOKUP(A65,Пневматика!B:W,22,0),0)+IFERROR(VLOOKUP(A65,Окраска!B:X,22,0),0)+IFERROR(VLOOKUP(A65,Масло!A:J,9,0),0)+IFERROR(VLOOKUP(A65,'Ручной инстурмент Арсенал'!A:I,12,0),0)+IFERROR(VLOOKUP(A65,#REF!,12,0),0)+IFERROR(VLOOKUP(A65,Атака!A:K,10,0),0)</f>
        <v>0</v>
      </c>
      <c r="J65" s="66">
        <f>IFERROR(VLOOKUP(A65,Компрессоры!A:O,15,0),0)+IFERROR(VLOOKUP(A65,Пневматика!B:X,23,0),0)+IFERROR(VLOOKUP(A65,Окраска!B:X,23,0),0)+IFERROR(VLOOKUP(A65,Масло!A:J,10,0),0)+IFERROR(VLOOKUP(A65,'Ручной инстурмент Арсенал'!A:I,13,0),0)+IFERROR(VLOOKUP(A65,#REF!,13,0),0)+IFERROR(VLOOKUP(A65,Атака!A:K,11,0),0)</f>
        <v>0</v>
      </c>
      <c r="K65" s="201"/>
    </row>
    <row r="66" spans="1:11" ht="11.25" customHeight="1" outlineLevel="1" thickTop="1" thickBot="1" x14ac:dyDescent="0.25">
      <c r="A66" s="18">
        <v>7088740</v>
      </c>
      <c r="B66" s="77" t="s">
        <v>62</v>
      </c>
      <c r="C66" s="18" t="s">
        <v>40</v>
      </c>
      <c r="D66" s="18" t="s">
        <v>1147</v>
      </c>
      <c r="E66" s="18" t="s">
        <v>3074</v>
      </c>
      <c r="F66" s="64">
        <v>197855</v>
      </c>
      <c r="G66" s="64">
        <v>227533</v>
      </c>
      <c r="H66" s="65" t="s">
        <v>3012</v>
      </c>
      <c r="I66" s="65">
        <f>IFERROR(VLOOKUP(A66,Компрессоры!A:O,14,0),0)+IFERROR(VLOOKUP(A66,Пневматика!B:W,22,0),0)+IFERROR(VLOOKUP(A66,Окраска!B:X,22,0),0)+IFERROR(VLOOKUP(A66,Масло!A:J,9,0),0)+IFERROR(VLOOKUP(A66,'Ручной инстурмент Арсенал'!A:I,12,0),0)+IFERROR(VLOOKUP(A66,#REF!,12,0),0)+IFERROR(VLOOKUP(A66,Атака!A:K,10,0),0)</f>
        <v>0</v>
      </c>
      <c r="J66" s="66">
        <f>IFERROR(VLOOKUP(A66,Компрессоры!A:O,15,0),0)+IFERROR(VLOOKUP(A66,Пневматика!B:X,23,0),0)+IFERROR(VLOOKUP(A66,Окраска!B:X,23,0),0)+IFERROR(VLOOKUP(A66,Масло!A:J,10,0),0)+IFERROR(VLOOKUP(A66,'Ручной инстурмент Арсенал'!A:I,13,0),0)+IFERROR(VLOOKUP(A66,#REF!,13,0),0)+IFERROR(VLOOKUP(A66,Атака!A:K,11,0),0)</f>
        <v>0</v>
      </c>
      <c r="K66" s="201"/>
    </row>
    <row r="67" spans="1:11" ht="11.25" customHeight="1" outlineLevel="1" thickTop="1" thickBot="1" x14ac:dyDescent="0.25">
      <c r="A67" s="18">
        <v>8096200</v>
      </c>
      <c r="B67" s="77" t="s">
        <v>62</v>
      </c>
      <c r="C67" s="18" t="s">
        <v>1551</v>
      </c>
      <c r="D67" s="18" t="s">
        <v>1147</v>
      </c>
      <c r="E67" s="18" t="s">
        <v>3073</v>
      </c>
      <c r="F67" s="64">
        <v>166737</v>
      </c>
      <c r="G67" s="64">
        <v>196750</v>
      </c>
      <c r="H67" s="65" t="s">
        <v>63</v>
      </c>
      <c r="I67" s="65">
        <f>IFERROR(VLOOKUP(A67,Компрессоры!A:O,14,0),0)+IFERROR(VLOOKUP(A67,Пневматика!B:W,22,0),0)+IFERROR(VLOOKUP(A67,Окраска!B:X,22,0),0)+IFERROR(VLOOKUP(A67,Масло!A:J,9,0),0)+IFERROR(VLOOKUP(A67,'Ручной инстурмент Арсенал'!A:I,12,0),0)+IFERROR(VLOOKUP(A67,#REF!,12,0),0)+IFERROR(VLOOKUP(A67,Атака!A:K,10,0),0)</f>
        <v>0</v>
      </c>
      <c r="J67" s="66">
        <f>IFERROR(VLOOKUP(A67,Компрессоры!A:O,15,0),0)+IFERROR(VLOOKUP(A67,Пневматика!B:X,23,0),0)+IFERROR(VLOOKUP(A67,Окраска!B:X,23,0),0)+IFERROR(VLOOKUP(A67,Масло!A:J,10,0),0)+IFERROR(VLOOKUP(A67,'Ручной инстурмент Арсенал'!A:I,13,0),0)+IFERROR(VLOOKUP(A67,#REF!,13,0),0)+IFERROR(VLOOKUP(A67,Атака!A:K,11,0),0)</f>
        <v>0</v>
      </c>
      <c r="K67" s="201"/>
    </row>
    <row r="68" spans="1:11" ht="11.25" customHeight="1" outlineLevel="1" thickTop="1" thickBot="1" x14ac:dyDescent="0.25">
      <c r="A68" s="18">
        <v>8096450</v>
      </c>
      <c r="B68" s="77" t="s">
        <v>62</v>
      </c>
      <c r="C68" s="18" t="s">
        <v>1293</v>
      </c>
      <c r="D68" s="18" t="s">
        <v>1147</v>
      </c>
      <c r="E68" s="18" t="s">
        <v>3030</v>
      </c>
      <c r="F68" s="64">
        <v>57540</v>
      </c>
      <c r="G68" s="64">
        <v>67897</v>
      </c>
      <c r="H68" s="65" t="s">
        <v>3012</v>
      </c>
      <c r="I68" s="65">
        <f>IFERROR(VLOOKUP(A68,Компрессоры!A:O,14,0),0)+IFERROR(VLOOKUP(A68,Пневматика!B:W,22,0),0)+IFERROR(VLOOKUP(A68,Окраска!B:X,22,0),0)+IFERROR(VLOOKUP(A68,Масло!A:J,9,0),0)+IFERROR(VLOOKUP(A68,'Ручной инстурмент Арсенал'!A:I,12,0),0)+IFERROR(VLOOKUP(A68,#REF!,12,0),0)+IFERROR(VLOOKUP(A68,Атака!A:K,10,0),0)</f>
        <v>0</v>
      </c>
      <c r="J68" s="66">
        <f>IFERROR(VLOOKUP(A68,Компрессоры!A:O,15,0),0)+IFERROR(VLOOKUP(A68,Пневматика!B:X,23,0),0)+IFERROR(VLOOKUP(A68,Окраска!B:X,23,0),0)+IFERROR(VLOOKUP(A68,Масло!A:J,10,0),0)+IFERROR(VLOOKUP(A68,'Ручной инстурмент Арсенал'!A:I,13,0),0)+IFERROR(VLOOKUP(A68,#REF!,13,0),0)+IFERROR(VLOOKUP(A68,Атака!A:K,11,0),0)</f>
        <v>0</v>
      </c>
      <c r="K68" s="201"/>
    </row>
    <row r="69" spans="1:11" ht="11.25" customHeight="1" outlineLevel="1" thickTop="1" thickBot="1" x14ac:dyDescent="0.25">
      <c r="A69" s="18">
        <v>8096460</v>
      </c>
      <c r="B69" s="77" t="s">
        <v>62</v>
      </c>
      <c r="C69" s="18" t="s">
        <v>1294</v>
      </c>
      <c r="D69" s="18" t="s">
        <v>1147</v>
      </c>
      <c r="E69" s="18" t="s">
        <v>3031</v>
      </c>
      <c r="F69" s="64">
        <v>61621</v>
      </c>
      <c r="G69" s="64">
        <v>72713</v>
      </c>
      <c r="H69" s="65" t="s">
        <v>3012</v>
      </c>
      <c r="I69" s="65">
        <f>IFERROR(VLOOKUP(A69,Компрессоры!A:O,14,0),0)+IFERROR(VLOOKUP(A69,Пневматика!B:W,22,0),0)+IFERROR(VLOOKUP(A69,Окраска!B:X,22,0),0)+IFERROR(VLOOKUP(A69,Масло!A:J,9,0),0)+IFERROR(VLOOKUP(A69,'Ручной инстурмент Арсенал'!A:I,12,0),0)+IFERROR(VLOOKUP(A69,#REF!,12,0),0)+IFERROR(VLOOKUP(A69,Атака!A:K,10,0),0)</f>
        <v>0</v>
      </c>
      <c r="J69" s="66">
        <f>IFERROR(VLOOKUP(A69,Компрессоры!A:O,15,0),0)+IFERROR(VLOOKUP(A69,Пневматика!B:X,23,0),0)+IFERROR(VLOOKUP(A69,Окраска!B:X,23,0),0)+IFERROR(VLOOKUP(A69,Масло!A:J,10,0),0)+IFERROR(VLOOKUP(A69,'Ручной инстурмент Арсенал'!A:I,13,0),0)+IFERROR(VLOOKUP(A69,#REF!,13,0),0)+IFERROR(VLOOKUP(A69,Атака!A:K,11,0),0)</f>
        <v>0</v>
      </c>
      <c r="K69" s="201"/>
    </row>
    <row r="70" spans="1:11" ht="12" customHeight="1" outlineLevel="1" thickTop="1" thickBot="1" x14ac:dyDescent="0.25">
      <c r="A70" s="18">
        <v>8087450</v>
      </c>
      <c r="B70" s="77" t="s">
        <v>62</v>
      </c>
      <c r="C70" s="18" t="s">
        <v>2475</v>
      </c>
      <c r="D70" s="18" t="s">
        <v>1147</v>
      </c>
      <c r="E70" s="18" t="s">
        <v>3034</v>
      </c>
      <c r="F70" s="64">
        <v>188855</v>
      </c>
      <c r="G70" s="64">
        <v>222849</v>
      </c>
      <c r="H70" s="65" t="s">
        <v>3012</v>
      </c>
      <c r="I70" s="65">
        <f>IFERROR(VLOOKUP(A70,Компрессоры!A:O,14,0),0)+IFERROR(VLOOKUP(A70,Пневматика!B:W,22,0),0)+IFERROR(VLOOKUP(A70,Окраска!B:X,22,0),0)+IFERROR(VLOOKUP(A70,Масло!A:J,9,0),0)+IFERROR(VLOOKUP(A70,'Ручной инстурмент Арсенал'!A:I,12,0),0)+IFERROR(VLOOKUP(A70,#REF!,12,0),0)+IFERROR(VLOOKUP(A70,Атака!A:K,10,0),0)</f>
        <v>0</v>
      </c>
      <c r="J70" s="66">
        <f>IFERROR(VLOOKUP(A70,Компрессоры!A:O,15,0),0)+IFERROR(VLOOKUP(A70,Пневматика!B:X,23,0),0)+IFERROR(VLOOKUP(A70,Окраска!B:X,23,0),0)+IFERROR(VLOOKUP(A70,Масло!A:J,10,0),0)+IFERROR(VLOOKUP(A70,'Ручной инстурмент Арсенал'!A:I,13,0),0)+IFERROR(VLOOKUP(A70,#REF!,13,0),0)+IFERROR(VLOOKUP(A70,Атака!A:K,11,0),0)</f>
        <v>0</v>
      </c>
      <c r="K70" s="201"/>
    </row>
    <row r="71" spans="1:11" ht="11.25" customHeight="1" outlineLevel="1" thickTop="1" thickBot="1" x14ac:dyDescent="0.25">
      <c r="A71" s="18">
        <v>8789980</v>
      </c>
      <c r="B71" s="77" t="s">
        <v>62</v>
      </c>
      <c r="C71" s="18" t="s">
        <v>3197</v>
      </c>
      <c r="D71" s="18" t="s">
        <v>1147</v>
      </c>
      <c r="E71" s="18" t="s">
        <v>3199</v>
      </c>
      <c r="F71" s="64">
        <v>160076</v>
      </c>
      <c r="G71" s="64">
        <v>185689</v>
      </c>
      <c r="H71" s="65" t="s">
        <v>63</v>
      </c>
      <c r="I71" s="65">
        <f>IFERROR(VLOOKUP(A71,Компрессоры!A:O,14,0),0)+IFERROR(VLOOKUP(A71,Пневматика!B:W,22,0),0)+IFERROR(VLOOKUP(A71,Окраска!B:X,22,0),0)+IFERROR(VLOOKUP(A71,Масло!A:J,9,0),0)+IFERROR(VLOOKUP(A71,'Ручной инстурмент Арсенал'!A:I,12,0),0)+IFERROR(VLOOKUP(A71,#REF!,12,0),0)+IFERROR(VLOOKUP(A71,Атака!A:K,10,0),0)</f>
        <v>0</v>
      </c>
      <c r="J71" s="66">
        <f>IFERROR(VLOOKUP(A71,Компрессоры!A:O,15,0),0)+IFERROR(VLOOKUP(A71,Пневматика!B:X,23,0),0)+IFERROR(VLOOKUP(A71,Окраска!B:X,23,0),0)+IFERROR(VLOOKUP(A71,Масло!A:J,10,0),0)+IFERROR(VLOOKUP(A71,'Ручной инстурмент Арсенал'!A:I,13,0),0)+IFERROR(VLOOKUP(A71,#REF!,13,0),0)+IFERROR(VLOOKUP(A71,Атака!A:K,11,0),0)</f>
        <v>0</v>
      </c>
      <c r="K71" s="201"/>
    </row>
    <row r="72" spans="1:11" ht="11.25" customHeight="1" outlineLevel="1" thickTop="1" thickBot="1" x14ac:dyDescent="0.25">
      <c r="A72" s="16" t="s">
        <v>41</v>
      </c>
      <c r="B72" s="78"/>
      <c r="C72" s="16"/>
      <c r="D72" s="16"/>
      <c r="E72" s="16"/>
      <c r="F72" s="16"/>
      <c r="G72" s="16"/>
      <c r="H72" s="68"/>
      <c r="I72" s="68"/>
      <c r="J72" s="69"/>
      <c r="K72" s="201"/>
    </row>
    <row r="73" spans="1:11" ht="11.25" customHeight="1" outlineLevel="1" thickTop="1" thickBot="1" x14ac:dyDescent="0.25">
      <c r="A73" s="18">
        <v>7065480</v>
      </c>
      <c r="B73" s="77" t="s">
        <v>62</v>
      </c>
      <c r="C73" s="18" t="s">
        <v>42</v>
      </c>
      <c r="D73" s="18" t="s">
        <v>1147</v>
      </c>
      <c r="E73" s="18" t="s">
        <v>914</v>
      </c>
      <c r="F73" s="64">
        <v>345439</v>
      </c>
      <c r="G73" s="64">
        <v>407617</v>
      </c>
      <c r="H73" s="65" t="s">
        <v>63</v>
      </c>
      <c r="I73" s="65">
        <f>IFERROR(VLOOKUP(A73,Компрессоры!A:O,14,0),0)+IFERROR(VLOOKUP(A73,Пневматика!B:W,22,0),0)+IFERROR(VLOOKUP(A73,Окраска!B:X,22,0),0)+IFERROR(VLOOKUP(A73,Масло!A:J,9,0),0)+IFERROR(VLOOKUP(A73,'Ручной инстурмент Арсенал'!A:I,12,0),0)+IFERROR(VLOOKUP(A73,#REF!,12,0),0)+IFERROR(VLOOKUP(A73,Атака!A:K,10,0),0)</f>
        <v>0</v>
      </c>
      <c r="J73" s="66">
        <f>IFERROR(VLOOKUP(A73,Компрессоры!A:O,15,0),0)+IFERROR(VLOOKUP(A73,Пневматика!B:X,23,0),0)+IFERROR(VLOOKUP(A73,Окраска!B:X,23,0),0)+IFERROR(VLOOKUP(A73,Масло!A:J,10,0),0)+IFERROR(VLOOKUP(A73,'Ручной инстурмент Арсенал'!A:I,13,0),0)+IFERROR(VLOOKUP(A73,#REF!,13,0),0)+IFERROR(VLOOKUP(A73,Атака!A:K,11,0),0)</f>
        <v>0</v>
      </c>
    </row>
    <row r="74" spans="1:11" ht="11.25" customHeight="1" outlineLevel="1" thickTop="1" thickBot="1" x14ac:dyDescent="0.25">
      <c r="A74" s="18">
        <v>7025230</v>
      </c>
      <c r="B74" s="77" t="s">
        <v>62</v>
      </c>
      <c r="C74" s="18" t="s">
        <v>43</v>
      </c>
      <c r="D74" s="18" t="s">
        <v>1147</v>
      </c>
      <c r="E74" s="18" t="s">
        <v>915</v>
      </c>
      <c r="F74" s="64">
        <v>358280</v>
      </c>
      <c r="G74" s="64">
        <v>422771</v>
      </c>
      <c r="H74" s="65" t="s">
        <v>63</v>
      </c>
      <c r="I74" s="65">
        <f>IFERROR(VLOOKUP(A74,Компрессоры!A:O,14,0),0)+IFERROR(VLOOKUP(A74,Пневматика!B:W,22,0),0)+IFERROR(VLOOKUP(A74,Окраска!B:X,22,0),0)+IFERROR(VLOOKUP(A74,Масло!A:J,9,0),0)+IFERROR(VLOOKUP(A74,'Ручной инстурмент Арсенал'!A:I,12,0),0)+IFERROR(VLOOKUP(A74,#REF!,12,0),0)+IFERROR(VLOOKUP(A74,Атака!A:K,10,0),0)</f>
        <v>0</v>
      </c>
      <c r="J74" s="66">
        <f>IFERROR(VLOOKUP(A74,Компрессоры!A:O,15,0),0)+IFERROR(VLOOKUP(A74,Пневматика!B:X,23,0),0)+IFERROR(VLOOKUP(A74,Окраска!B:X,23,0),0)+IFERROR(VLOOKUP(A74,Масло!A:J,10,0),0)+IFERROR(VLOOKUP(A74,'Ручной инстурмент Арсенал'!A:I,13,0),0)+IFERROR(VLOOKUP(A74,#REF!,13,0),0)+IFERROR(VLOOKUP(A74,Атака!A:K,11,0),0)</f>
        <v>0</v>
      </c>
    </row>
    <row r="75" spans="1:11" ht="11.25" customHeight="1" outlineLevel="1" thickTop="1" thickBot="1" x14ac:dyDescent="0.25">
      <c r="A75" s="18">
        <v>7065490</v>
      </c>
      <c r="B75" s="77" t="s">
        <v>62</v>
      </c>
      <c r="C75" s="18" t="s">
        <v>1163</v>
      </c>
      <c r="D75" s="18" t="s">
        <v>1147</v>
      </c>
      <c r="E75" s="18" t="s">
        <v>916</v>
      </c>
      <c r="F75" s="64">
        <v>386254</v>
      </c>
      <c r="G75" s="64">
        <v>455780</v>
      </c>
      <c r="H75" s="65" t="s">
        <v>63</v>
      </c>
      <c r="I75" s="65">
        <f>IFERROR(VLOOKUP(A75,Компрессоры!A:O,14,0),0)+IFERROR(VLOOKUP(A75,Пневматика!B:W,22,0),0)+IFERROR(VLOOKUP(A75,Окраска!B:X,22,0),0)+IFERROR(VLOOKUP(A75,Масло!A:J,9,0),0)+IFERROR(VLOOKUP(A75,'Ручной инстурмент Арсенал'!A:I,12,0),0)+IFERROR(VLOOKUP(A75,#REF!,12,0),0)+IFERROR(VLOOKUP(A75,Атака!A:K,10,0),0)</f>
        <v>0</v>
      </c>
      <c r="J75" s="66">
        <f>IFERROR(VLOOKUP(A75,Компрессоры!A:O,15,0),0)+IFERROR(VLOOKUP(A75,Пневматика!B:X,23,0),0)+IFERROR(VLOOKUP(A75,Окраска!B:X,23,0),0)+IFERROR(VLOOKUP(A75,Масло!A:J,10,0),0)+IFERROR(VLOOKUP(A75,'Ручной инстурмент Арсенал'!A:I,13,0),0)+IFERROR(VLOOKUP(A75,#REF!,13,0),0)+IFERROR(VLOOKUP(A75,Атака!A:K,11,0),0)</f>
        <v>0</v>
      </c>
    </row>
    <row r="76" spans="1:11" ht="11.25" customHeight="1" outlineLevel="1" thickTop="1" thickBot="1" x14ac:dyDescent="0.25">
      <c r="A76" s="16" t="s">
        <v>44</v>
      </c>
      <c r="B76" s="78"/>
      <c r="C76" s="16"/>
      <c r="D76" s="16"/>
      <c r="E76" s="16"/>
      <c r="F76" s="16"/>
      <c r="G76" s="16"/>
      <c r="H76" s="68"/>
      <c r="I76" s="68"/>
      <c r="J76" s="69"/>
    </row>
    <row r="77" spans="1:11" ht="11.25" customHeight="1" outlineLevel="1" thickTop="1" thickBot="1" x14ac:dyDescent="0.25">
      <c r="A77" s="18">
        <v>22865</v>
      </c>
      <c r="B77" s="77" t="s">
        <v>62</v>
      </c>
      <c r="C77" s="18" t="s">
        <v>45</v>
      </c>
      <c r="D77" s="18" t="s">
        <v>1147</v>
      </c>
      <c r="E77" s="18" t="s">
        <v>3075</v>
      </c>
      <c r="F77" s="64">
        <v>53791</v>
      </c>
      <c r="G77" s="64">
        <v>63474</v>
      </c>
      <c r="H77" s="65" t="s">
        <v>3012</v>
      </c>
      <c r="I77" s="65">
        <f>IFERROR(VLOOKUP(A77,Компрессоры!A:O,14,0),0)+IFERROR(VLOOKUP(A77,Пневматика!B:W,22,0),0)+IFERROR(VLOOKUP(A77,Окраска!B:X,22,0),0)+IFERROR(VLOOKUP(A77,Масло!A:J,9,0),0)+IFERROR(VLOOKUP(A77,'Ручной инстурмент Арсенал'!A:I,12,0),0)+IFERROR(VLOOKUP(A77,#REF!,12,0),0)+IFERROR(VLOOKUP(A77,Атака!A:K,10,0),0)</f>
        <v>0</v>
      </c>
      <c r="J77" s="66">
        <f>IFERROR(VLOOKUP(A77,Компрессоры!A:O,15,0),0)+IFERROR(VLOOKUP(A77,Пневматика!B:X,23,0),0)+IFERROR(VLOOKUP(A77,Окраска!B:X,23,0),0)+IFERROR(VLOOKUP(A77,Масло!A:J,10,0),0)+IFERROR(VLOOKUP(A77,'Ручной инстурмент Арсенал'!A:I,13,0),0)+IFERROR(VLOOKUP(A77,#REF!,13,0),0)+IFERROR(VLOOKUP(A77,Атака!A:K,11,0),0)</f>
        <v>0</v>
      </c>
    </row>
    <row r="78" spans="1:11" ht="11.25" customHeight="1" outlineLevel="1" thickTop="1" thickBot="1" x14ac:dyDescent="0.25">
      <c r="A78" s="18">
        <v>20383</v>
      </c>
      <c r="B78" s="77" t="s">
        <v>62</v>
      </c>
      <c r="C78" s="18" t="s">
        <v>46</v>
      </c>
      <c r="D78" s="18" t="s">
        <v>1147</v>
      </c>
      <c r="E78" s="18" t="s">
        <v>3063</v>
      </c>
      <c r="F78" s="64">
        <v>57360</v>
      </c>
      <c r="G78" s="64">
        <v>67685</v>
      </c>
      <c r="H78" s="65" t="s">
        <v>63</v>
      </c>
      <c r="I78" s="65">
        <f>IFERROR(VLOOKUP(A78,Компрессоры!A:O,14,0),0)+IFERROR(VLOOKUP(A78,Пневматика!B:W,22,0),0)+IFERROR(VLOOKUP(A78,Окраска!B:X,22,0),0)+IFERROR(VLOOKUP(A78,Масло!A:J,9,0),0)+IFERROR(VLOOKUP(A78,'Ручной инстурмент Арсенал'!A:I,12,0),0)+IFERROR(VLOOKUP(A78,#REF!,12,0),0)+IFERROR(VLOOKUP(A78,Атака!A:K,10,0),0)</f>
        <v>0</v>
      </c>
      <c r="J78" s="66">
        <f>IFERROR(VLOOKUP(A78,Компрессоры!A:O,15,0),0)+IFERROR(VLOOKUP(A78,Пневматика!B:X,23,0),0)+IFERROR(VLOOKUP(A78,Окраска!B:X,23,0),0)+IFERROR(VLOOKUP(A78,Масло!A:J,10,0),0)+IFERROR(VLOOKUP(A78,'Ручной инстурмент Арсенал'!A:I,13,0),0)+IFERROR(VLOOKUP(A78,#REF!,13,0),0)+IFERROR(VLOOKUP(A78,Атака!A:K,11,0),0)</f>
        <v>0</v>
      </c>
    </row>
    <row r="79" spans="1:11" ht="11.25" customHeight="1" outlineLevel="1" thickTop="1" thickBot="1" x14ac:dyDescent="0.25">
      <c r="A79" s="18">
        <v>21212</v>
      </c>
      <c r="B79" s="77" t="s">
        <v>62</v>
      </c>
      <c r="C79" s="18" t="s">
        <v>47</v>
      </c>
      <c r="D79" s="18" t="s">
        <v>1147</v>
      </c>
      <c r="E79" s="18" t="s">
        <v>3076</v>
      </c>
      <c r="F79" s="64">
        <v>66803</v>
      </c>
      <c r="G79" s="64">
        <v>78827</v>
      </c>
      <c r="H79" s="65" t="s">
        <v>3012</v>
      </c>
      <c r="I79" s="65">
        <f>IFERROR(VLOOKUP(A79,Компрессоры!A:O,14,0),0)+IFERROR(VLOOKUP(A79,Пневматика!B:W,22,0),0)+IFERROR(VLOOKUP(A79,Окраска!B:X,22,0),0)+IFERROR(VLOOKUP(A79,Масло!A:J,9,0),0)+IFERROR(VLOOKUP(A79,'Ручной инстурмент Арсенал'!A:I,12,0),0)+IFERROR(VLOOKUP(A79,#REF!,12,0),0)+IFERROR(VLOOKUP(A79,Атака!A:K,10,0),0)</f>
        <v>0</v>
      </c>
      <c r="J79" s="66">
        <f>IFERROR(VLOOKUP(A79,Компрессоры!A:O,15,0),0)+IFERROR(VLOOKUP(A79,Пневматика!B:X,23,0),0)+IFERROR(VLOOKUP(A79,Окраска!B:X,23,0),0)+IFERROR(VLOOKUP(A79,Масло!A:J,10,0),0)+IFERROR(VLOOKUP(A79,'Ручной инстурмент Арсенал'!A:I,13,0),0)+IFERROR(VLOOKUP(A79,#REF!,13,0),0)+IFERROR(VLOOKUP(A79,Атака!A:K,11,0),0)</f>
        <v>0</v>
      </c>
    </row>
    <row r="80" spans="1:11" ht="11.25" customHeight="1" outlineLevel="1" thickTop="1" thickBot="1" x14ac:dyDescent="0.25">
      <c r="A80" s="18">
        <v>21209</v>
      </c>
      <c r="B80" s="77" t="s">
        <v>62</v>
      </c>
      <c r="C80" s="18" t="s">
        <v>48</v>
      </c>
      <c r="D80" s="18" t="s">
        <v>1147</v>
      </c>
      <c r="E80" s="18" t="s">
        <v>3077</v>
      </c>
      <c r="F80" s="64">
        <v>85142</v>
      </c>
      <c r="G80" s="64">
        <v>100468</v>
      </c>
      <c r="H80" s="65" t="s">
        <v>63</v>
      </c>
      <c r="I80" s="65">
        <f>IFERROR(VLOOKUP(A80,Компрессоры!A:O,14,0),0)+IFERROR(VLOOKUP(A80,Пневматика!B:W,22,0),0)+IFERROR(VLOOKUP(A80,Окраска!B:X,22,0),0)+IFERROR(VLOOKUP(A80,Масло!A:J,9,0),0)+IFERROR(VLOOKUP(A80,'Ручной инстурмент Арсенал'!A:I,12,0),0)+IFERROR(VLOOKUP(A80,#REF!,12,0),0)+IFERROR(VLOOKUP(A80,Атака!A:K,10,0),0)</f>
        <v>0</v>
      </c>
      <c r="J80" s="66">
        <f>IFERROR(VLOOKUP(A80,Компрессоры!A:O,15,0),0)+IFERROR(VLOOKUP(A80,Пневматика!B:X,23,0),0)+IFERROR(VLOOKUP(A80,Окраска!B:X,23,0),0)+IFERROR(VLOOKUP(A80,Масло!A:J,10,0),0)+IFERROR(VLOOKUP(A80,'Ручной инстурмент Арсенал'!A:I,13,0),0)+IFERROR(VLOOKUP(A80,#REF!,13,0),0)+IFERROR(VLOOKUP(A80,Атака!A:K,11,0),0)</f>
        <v>0</v>
      </c>
    </row>
    <row r="81" spans="1:10" ht="11.25" customHeight="1" outlineLevel="1" thickTop="1" thickBot="1" x14ac:dyDescent="0.25">
      <c r="A81" s="18">
        <v>21214</v>
      </c>
      <c r="B81" s="77" t="s">
        <v>62</v>
      </c>
      <c r="C81" s="18" t="s">
        <v>49</v>
      </c>
      <c r="D81" s="18" t="s">
        <v>1147</v>
      </c>
      <c r="E81" s="18" t="s">
        <v>3078</v>
      </c>
      <c r="F81" s="64">
        <v>97103</v>
      </c>
      <c r="G81" s="64">
        <v>114581</v>
      </c>
      <c r="H81" s="65" t="s">
        <v>63</v>
      </c>
      <c r="I81" s="65">
        <f>IFERROR(VLOOKUP(A81,Компрессоры!A:O,14,0),0)+IFERROR(VLOOKUP(A81,Пневматика!B:W,22,0),0)+IFERROR(VLOOKUP(A81,Окраска!B:X,22,0),0)+IFERROR(VLOOKUP(A81,Масло!A:J,9,0),0)+IFERROR(VLOOKUP(A81,'Ручной инстурмент Арсенал'!A:I,12,0),0)+IFERROR(VLOOKUP(A81,#REF!,12,0),0)+IFERROR(VLOOKUP(A81,Атака!A:K,10,0),0)</f>
        <v>0</v>
      </c>
      <c r="J81" s="66">
        <f>IFERROR(VLOOKUP(A81,Компрессоры!A:O,15,0),0)+IFERROR(VLOOKUP(A81,Пневматика!B:X,23,0),0)+IFERROR(VLOOKUP(A81,Окраска!B:X,23,0),0)+IFERROR(VLOOKUP(A81,Масло!A:J,10,0),0)+IFERROR(VLOOKUP(A81,'Ручной инстурмент Арсенал'!A:I,13,0),0)+IFERROR(VLOOKUP(A81,#REF!,13,0),0)+IFERROR(VLOOKUP(A81,Атака!A:K,11,0),0)</f>
        <v>0</v>
      </c>
    </row>
    <row r="82" spans="1:10" ht="11.25" customHeight="1" outlineLevel="1" thickTop="1" thickBot="1" x14ac:dyDescent="0.25">
      <c r="A82" s="18">
        <v>7065470</v>
      </c>
      <c r="B82" s="77" t="s">
        <v>62</v>
      </c>
      <c r="C82" s="18" t="s">
        <v>2470</v>
      </c>
      <c r="D82" s="18" t="s">
        <v>1147</v>
      </c>
      <c r="E82" s="18" t="s">
        <v>3035</v>
      </c>
      <c r="F82" s="64">
        <v>153398</v>
      </c>
      <c r="G82" s="64">
        <v>181009</v>
      </c>
      <c r="H82" s="65" t="s">
        <v>63</v>
      </c>
      <c r="I82" s="65">
        <f>IFERROR(VLOOKUP(A82,Компрессоры!A:O,14,0),0)+IFERROR(VLOOKUP(A82,Пневматика!B:W,22,0),0)+IFERROR(VLOOKUP(A82,Окраска!B:X,22,0),0)+IFERROR(VLOOKUP(A82,Масло!A:J,9,0),0)+IFERROR(VLOOKUP(A82,'Ручной инстурмент Арсенал'!A:I,12,0),0)+IFERROR(VLOOKUP(A82,#REF!,12,0),0)+IFERROR(VLOOKUP(A82,Атака!A:K,10,0),0)</f>
        <v>0</v>
      </c>
      <c r="J82" s="66">
        <f>IFERROR(VLOOKUP(A82,Компрессоры!A:O,15,0),0)+IFERROR(VLOOKUP(A82,Пневматика!B:X,23,0),0)+IFERROR(VLOOKUP(A82,Окраска!B:X,23,0),0)+IFERROR(VLOOKUP(A82,Масло!A:J,10,0),0)+IFERROR(VLOOKUP(A82,'Ручной инстурмент Арсенал'!A:I,13,0),0)+IFERROR(VLOOKUP(A82,#REF!,13,0),0)+IFERROR(VLOOKUP(A82,Атака!A:K,11,0),0)</f>
        <v>0</v>
      </c>
    </row>
    <row r="83" spans="1:10" ht="11.25" customHeight="1" outlineLevel="1" thickTop="1" thickBot="1" x14ac:dyDescent="0.25">
      <c r="A83" s="16" t="s">
        <v>50</v>
      </c>
      <c r="B83" s="78"/>
      <c r="C83" s="16"/>
      <c r="D83" s="16"/>
      <c r="E83" s="16"/>
      <c r="F83" s="16"/>
      <c r="G83" s="16"/>
      <c r="H83" s="68"/>
      <c r="I83" s="68"/>
      <c r="J83" s="69"/>
    </row>
    <row r="84" spans="1:10" ht="11.25" customHeight="1" outlineLevel="1" thickTop="1" thickBot="1" x14ac:dyDescent="0.25">
      <c r="A84" s="18">
        <v>8889990</v>
      </c>
      <c r="B84" s="77" t="s">
        <v>62</v>
      </c>
      <c r="C84" s="18" t="s">
        <v>3169</v>
      </c>
      <c r="D84" s="18" t="s">
        <v>1147</v>
      </c>
      <c r="E84" s="18"/>
      <c r="F84" s="64">
        <v>167244</v>
      </c>
      <c r="G84" s="64">
        <v>197348</v>
      </c>
      <c r="H84" s="65" t="s">
        <v>63</v>
      </c>
      <c r="I84" s="65">
        <f>IFERROR(VLOOKUP(A84,Компрессоры!A:O,14,0),0)+IFERROR(VLOOKUP(A84,Пневматика!B:W,22,0),0)+IFERROR(VLOOKUP(A84,Окраска!B:X,22,0),0)+IFERROR(VLOOKUP(A84,Масло!A:J,9,0),0)+IFERROR(VLOOKUP(A84,'Ручной инстурмент Арсенал'!A:I,12,0),0)+IFERROR(VLOOKUP(A84,#REF!,12,0),0)+IFERROR(VLOOKUP(A84,Атака!A:K,10,0),0)</f>
        <v>0</v>
      </c>
      <c r="J84" s="66">
        <f>IFERROR(VLOOKUP(A84,Компрессоры!A:O,15,0),0)+IFERROR(VLOOKUP(A84,Пневматика!B:X,23,0),0)+IFERROR(VLOOKUP(A84,Окраска!B:X,23,0),0)+IFERROR(VLOOKUP(A84,Масло!A:J,10,0),0)+IFERROR(VLOOKUP(A84,'Ручной инстурмент Арсенал'!A:I,13,0),0)+IFERROR(VLOOKUP(A84,#REF!,13,0),0)+IFERROR(VLOOKUP(A84,Атака!A:K,11,0),0)</f>
        <v>0</v>
      </c>
    </row>
    <row r="85" spans="1:10" ht="11.25" customHeight="1" outlineLevel="1" thickTop="1" thickBot="1" x14ac:dyDescent="0.25">
      <c r="A85" s="18">
        <v>952180</v>
      </c>
      <c r="B85" s="77" t="s">
        <v>62</v>
      </c>
      <c r="C85" s="18" t="s">
        <v>51</v>
      </c>
      <c r="D85" s="18" t="s">
        <v>1147</v>
      </c>
      <c r="E85" s="18" t="s">
        <v>3079</v>
      </c>
      <c r="F85" s="64">
        <v>142456</v>
      </c>
      <c r="G85" s="64">
        <v>168098</v>
      </c>
      <c r="H85" s="65" t="s">
        <v>63</v>
      </c>
      <c r="I85" s="65">
        <f>IFERROR(VLOOKUP(A85,Компрессоры!A:O,14,0),0)+IFERROR(VLOOKUP(A85,Пневматика!B:W,22,0),0)+IFERROR(VLOOKUP(A85,Окраска!B:X,22,0),0)+IFERROR(VLOOKUP(A85,Масло!A:J,9,0),0)+IFERROR(VLOOKUP(A85,'Ручной инстурмент Арсенал'!A:I,12,0),0)+IFERROR(VLOOKUP(A85,#REF!,12,0),0)+IFERROR(VLOOKUP(A85,Атака!A:K,10,0),0)</f>
        <v>0</v>
      </c>
      <c r="J85" s="66">
        <f>IFERROR(VLOOKUP(A85,Компрессоры!A:O,15,0),0)+IFERROR(VLOOKUP(A85,Пневматика!B:X,23,0),0)+IFERROR(VLOOKUP(A85,Окраска!B:X,23,0),0)+IFERROR(VLOOKUP(A85,Масло!A:J,10,0),0)+IFERROR(VLOOKUP(A85,'Ручной инстурмент Арсенал'!A:I,13,0),0)+IFERROR(VLOOKUP(A85,#REF!,13,0),0)+IFERROR(VLOOKUP(A85,Атака!A:K,11,0),0)</f>
        <v>0</v>
      </c>
    </row>
    <row r="86" spans="1:10" ht="11.25" customHeight="1" outlineLevel="1" thickTop="1" thickBot="1" x14ac:dyDescent="0.25">
      <c r="A86" s="18">
        <v>1164840</v>
      </c>
      <c r="B86" s="77" t="s">
        <v>62</v>
      </c>
      <c r="C86" s="18" t="s">
        <v>52</v>
      </c>
      <c r="D86" s="18" t="s">
        <v>1147</v>
      </c>
      <c r="E86" s="18">
        <v>0</v>
      </c>
      <c r="F86" s="64">
        <v>236431</v>
      </c>
      <c r="G86" s="64">
        <v>278989</v>
      </c>
      <c r="H86" s="65" t="s">
        <v>63</v>
      </c>
      <c r="I86" s="65">
        <f>IFERROR(VLOOKUP(A86,Компрессоры!A:O,14,0),0)+IFERROR(VLOOKUP(A86,Пневматика!B:W,22,0),0)+IFERROR(VLOOKUP(A86,Окраска!B:X,22,0),0)+IFERROR(VLOOKUP(A86,Масло!A:J,9,0),0)+IFERROR(VLOOKUP(A86,'Ручной инстурмент Арсенал'!A:I,12,0),0)+IFERROR(VLOOKUP(A86,#REF!,12,0),0)+IFERROR(VLOOKUP(A86,Атака!A:K,10,0),0)</f>
        <v>0</v>
      </c>
      <c r="J86" s="66">
        <f>IFERROR(VLOOKUP(A86,Компрессоры!A:O,15,0),0)+IFERROR(VLOOKUP(A86,Пневматика!B:X,23,0),0)+IFERROR(VLOOKUP(A86,Окраска!B:X,23,0),0)+IFERROR(VLOOKUP(A86,Масло!A:J,10,0),0)+IFERROR(VLOOKUP(A86,'Ручной инстурмент Арсенал'!A:I,13,0),0)+IFERROR(VLOOKUP(A86,#REF!,13,0),0)+IFERROR(VLOOKUP(A86,Атака!A:K,11,0),0)</f>
        <v>0</v>
      </c>
    </row>
    <row r="87" spans="1:10" ht="11.25" customHeight="1" outlineLevel="1" thickTop="1" thickBot="1" x14ac:dyDescent="0.25">
      <c r="A87" s="18">
        <v>952150</v>
      </c>
      <c r="B87" s="77" t="s">
        <v>62</v>
      </c>
      <c r="C87" s="18" t="s">
        <v>53</v>
      </c>
      <c r="D87" s="18" t="s">
        <v>1147</v>
      </c>
      <c r="E87" s="18" t="s">
        <v>3080</v>
      </c>
      <c r="F87" s="64">
        <v>255346</v>
      </c>
      <c r="G87" s="64">
        <v>301308</v>
      </c>
      <c r="H87" s="65" t="s">
        <v>63</v>
      </c>
      <c r="I87" s="65">
        <f>IFERROR(VLOOKUP(A87,Компрессоры!A:O,14,0),0)+IFERROR(VLOOKUP(A87,Пневматика!B:W,22,0),0)+IFERROR(VLOOKUP(A87,Окраска!B:X,22,0),0)+IFERROR(VLOOKUP(A87,Масло!A:J,9,0),0)+IFERROR(VLOOKUP(A87,'Ручной инстурмент Арсенал'!A:I,12,0),0)+IFERROR(VLOOKUP(A87,#REF!,12,0),0)+IFERROR(VLOOKUP(A87,Атака!A:K,10,0),0)</f>
        <v>0</v>
      </c>
      <c r="J87" s="66">
        <f>IFERROR(VLOOKUP(A87,Компрессоры!A:O,15,0),0)+IFERROR(VLOOKUP(A87,Пневматика!B:X,23,0),0)+IFERROR(VLOOKUP(A87,Окраска!B:X,23,0),0)+IFERROR(VLOOKUP(A87,Масло!A:J,10,0),0)+IFERROR(VLOOKUP(A87,'Ручной инстурмент Арсенал'!A:I,13,0),0)+IFERROR(VLOOKUP(A87,#REF!,13,0),0)+IFERROR(VLOOKUP(A87,Атака!A:K,11,0),0)</f>
        <v>0</v>
      </c>
    </row>
    <row r="88" spans="1:10" ht="11.25" customHeight="1" outlineLevel="1" thickTop="1" thickBot="1" x14ac:dyDescent="0.25">
      <c r="A88" s="16" t="s">
        <v>54</v>
      </c>
      <c r="B88" s="78"/>
      <c r="C88" s="16"/>
      <c r="D88" s="16"/>
      <c r="E88" s="16"/>
      <c r="F88" s="16"/>
      <c r="G88" s="16"/>
      <c r="H88" s="68"/>
      <c r="I88" s="68"/>
      <c r="J88" s="69"/>
    </row>
    <row r="89" spans="1:10" ht="11.25" customHeight="1" outlineLevel="1" thickTop="1" thickBot="1" x14ac:dyDescent="0.25">
      <c r="A89" s="18">
        <v>8084880</v>
      </c>
      <c r="B89" s="77" t="s">
        <v>62</v>
      </c>
      <c r="C89" s="18" t="s">
        <v>55</v>
      </c>
      <c r="D89" s="18" t="s">
        <v>1147</v>
      </c>
      <c r="E89" s="18" t="s">
        <v>3196</v>
      </c>
      <c r="F89" s="64">
        <v>33548</v>
      </c>
      <c r="G89" s="64">
        <v>39587</v>
      </c>
      <c r="H89" s="65" t="s">
        <v>3012</v>
      </c>
      <c r="I89" s="65">
        <f>IFERROR(VLOOKUP(A89,Компрессоры!A:O,14,0),0)+IFERROR(VLOOKUP(A89,Пневматика!B:W,22,0),0)+IFERROR(VLOOKUP(A89,Окраска!B:X,22,0),0)+IFERROR(VLOOKUP(A89,Масло!A:J,9,0),0)+IFERROR(VLOOKUP(A89,'Ручной инстурмент Арсенал'!A:I,12,0),0)+IFERROR(VLOOKUP(A89,#REF!,12,0),0)+IFERROR(VLOOKUP(A89,Атака!A:K,10,0),0)</f>
        <v>0</v>
      </c>
      <c r="J89" s="66">
        <f>IFERROR(VLOOKUP(A89,Компрессоры!A:O,15,0),0)+IFERROR(VLOOKUP(A89,Пневматика!B:X,23,0),0)+IFERROR(VLOOKUP(A89,Окраска!B:X,23,0),0)+IFERROR(VLOOKUP(A89,Масло!A:J,10,0),0)+IFERROR(VLOOKUP(A89,'Ручной инстурмент Арсенал'!A:I,13,0),0)+IFERROR(VLOOKUP(A89,#REF!,13,0),0)+IFERROR(VLOOKUP(A89,Атака!A:K,11,0),0)</f>
        <v>0</v>
      </c>
    </row>
    <row r="90" spans="1:10" ht="11.25" customHeight="1" outlineLevel="1" thickTop="1" thickBot="1" x14ac:dyDescent="0.25">
      <c r="A90" s="18">
        <v>8091380</v>
      </c>
      <c r="B90" s="77" t="s">
        <v>62</v>
      </c>
      <c r="C90" s="18" t="s">
        <v>56</v>
      </c>
      <c r="D90" s="18" t="s">
        <v>1147</v>
      </c>
      <c r="E90" s="18" t="s">
        <v>917</v>
      </c>
      <c r="F90" s="64">
        <v>39223</v>
      </c>
      <c r="G90" s="64">
        <v>46283</v>
      </c>
      <c r="H90" s="65" t="s">
        <v>63</v>
      </c>
      <c r="I90" s="65">
        <f>IFERROR(VLOOKUP(A90,Компрессоры!A:O,14,0),0)+IFERROR(VLOOKUP(A90,Пневматика!B:W,22,0),0)+IFERROR(VLOOKUP(A90,Окраска!B:X,22,0),0)+IFERROR(VLOOKUP(A90,Масло!A:J,9,0),0)+IFERROR(VLOOKUP(A90,'Ручной инстурмент Арсенал'!A:I,12,0),0)+IFERROR(VLOOKUP(A90,#REF!,12,0),0)+IFERROR(VLOOKUP(A90,Атака!A:K,10,0),0)</f>
        <v>0</v>
      </c>
      <c r="J90" s="66">
        <f>IFERROR(VLOOKUP(A90,Компрессоры!A:O,15,0),0)+IFERROR(VLOOKUP(A90,Пневматика!B:X,23,0),0)+IFERROR(VLOOKUP(A90,Окраска!B:X,23,0),0)+IFERROR(VLOOKUP(A90,Масло!A:J,10,0),0)+IFERROR(VLOOKUP(A90,'Ручной инстурмент Арсенал'!A:I,13,0),0)+IFERROR(VLOOKUP(A90,#REF!,13,0),0)+IFERROR(VLOOKUP(A90,Атака!A:K,11,0),0)</f>
        <v>0</v>
      </c>
    </row>
    <row r="91" spans="1:10" ht="11.25" customHeight="1" outlineLevel="1" thickTop="1" thickBot="1" x14ac:dyDescent="0.25">
      <c r="A91" s="18">
        <v>8090430</v>
      </c>
      <c r="B91" s="77" t="s">
        <v>62</v>
      </c>
      <c r="C91" s="18" t="s">
        <v>57</v>
      </c>
      <c r="D91" s="18" t="s">
        <v>1147</v>
      </c>
      <c r="E91" s="18" t="s">
        <v>3036</v>
      </c>
      <c r="F91" s="64">
        <v>50571</v>
      </c>
      <c r="G91" s="64">
        <v>59674</v>
      </c>
      <c r="H91" s="65" t="s">
        <v>63</v>
      </c>
      <c r="I91" s="65">
        <f>IFERROR(VLOOKUP(A91,Компрессоры!A:O,14,0),0)+IFERROR(VLOOKUP(A91,Пневматика!B:W,22,0),0)+IFERROR(VLOOKUP(A91,Окраска!B:X,22,0),0)+IFERROR(VLOOKUP(A91,Масло!A:J,9,0),0)+IFERROR(VLOOKUP(A91,'Ручной инстурмент Арсенал'!A:I,12,0),0)+IFERROR(VLOOKUP(A91,#REF!,12,0),0)+IFERROR(VLOOKUP(A91,Атака!A:K,10,0),0)</f>
        <v>0</v>
      </c>
      <c r="J91" s="66">
        <f>IFERROR(VLOOKUP(A91,Компрессоры!A:O,15,0),0)+IFERROR(VLOOKUP(A91,Пневматика!B:X,23,0),0)+IFERROR(VLOOKUP(A91,Окраска!B:X,23,0),0)+IFERROR(VLOOKUP(A91,Масло!A:J,10,0),0)+IFERROR(VLOOKUP(A91,'Ручной инстурмент Арсенал'!A:I,13,0),0)+IFERROR(VLOOKUP(A91,#REF!,13,0),0)+IFERROR(VLOOKUP(A91,Атака!A:K,11,0),0)</f>
        <v>0</v>
      </c>
    </row>
    <row r="92" spans="1:10" ht="11.25" customHeight="1" outlineLevel="1" thickTop="1" thickBot="1" x14ac:dyDescent="0.25">
      <c r="A92" s="18">
        <v>8084870</v>
      </c>
      <c r="B92" s="77" t="s">
        <v>62</v>
      </c>
      <c r="C92" s="18" t="s">
        <v>58</v>
      </c>
      <c r="D92" s="18" t="s">
        <v>1147</v>
      </c>
      <c r="E92" s="18" t="s">
        <v>3037</v>
      </c>
      <c r="F92" s="64">
        <v>43603</v>
      </c>
      <c r="G92" s="64">
        <v>51451</v>
      </c>
      <c r="H92" s="65" t="s">
        <v>3012</v>
      </c>
      <c r="I92" s="65">
        <f>IFERROR(VLOOKUP(A92,Компрессоры!A:O,14,0),0)+IFERROR(VLOOKUP(A92,Пневматика!B:W,22,0),0)+IFERROR(VLOOKUP(A92,Окраска!B:X,22,0),0)+IFERROR(VLOOKUP(A92,Масло!A:J,9,0),0)+IFERROR(VLOOKUP(A92,'Ручной инстурмент Арсенал'!A:I,12,0),0)+IFERROR(VLOOKUP(A92,#REF!,12,0),0)+IFERROR(VLOOKUP(A92,Атака!A:K,10,0),0)</f>
        <v>0</v>
      </c>
      <c r="J92" s="66">
        <f>IFERROR(VLOOKUP(A92,Компрессоры!A:O,15,0),0)+IFERROR(VLOOKUP(A92,Пневматика!B:X,23,0),0)+IFERROR(VLOOKUP(A92,Окраска!B:X,23,0),0)+IFERROR(VLOOKUP(A92,Масло!A:J,10,0),0)+IFERROR(VLOOKUP(A92,'Ручной инстурмент Арсенал'!A:I,13,0),0)+IFERROR(VLOOKUP(A92,#REF!,13,0),0)+IFERROR(VLOOKUP(A92,Атака!A:K,11,0),0)</f>
        <v>0</v>
      </c>
    </row>
    <row r="93" spans="1:10" ht="11.25" customHeight="1" outlineLevel="1" thickTop="1" thickBot="1" x14ac:dyDescent="0.25">
      <c r="A93" s="18">
        <v>8090440</v>
      </c>
      <c r="B93" s="77" t="s">
        <v>62</v>
      </c>
      <c r="C93" s="18" t="s">
        <v>59</v>
      </c>
      <c r="D93" s="18" t="s">
        <v>1147</v>
      </c>
      <c r="E93" s="18" t="s">
        <v>3038</v>
      </c>
      <c r="F93" s="64">
        <v>53757</v>
      </c>
      <c r="G93" s="64">
        <v>63433</v>
      </c>
      <c r="H93" s="65" t="s">
        <v>3012</v>
      </c>
      <c r="I93" s="65">
        <f>IFERROR(VLOOKUP(A93,Компрессоры!A:O,14,0),0)+IFERROR(VLOOKUP(A93,Пневматика!B:W,22,0),0)+IFERROR(VLOOKUP(A93,Окраска!B:X,22,0),0)+IFERROR(VLOOKUP(A93,Масло!A:J,9,0),0)+IFERROR(VLOOKUP(A93,'Ручной инстурмент Арсенал'!A:I,12,0),0)+IFERROR(VLOOKUP(A93,#REF!,12,0),0)+IFERROR(VLOOKUP(A93,Атака!A:K,10,0),0)</f>
        <v>0</v>
      </c>
      <c r="J93" s="66">
        <f>IFERROR(VLOOKUP(A93,Компрессоры!A:O,15,0),0)+IFERROR(VLOOKUP(A93,Пневматика!B:X,23,0),0)+IFERROR(VLOOKUP(A93,Окраска!B:X,23,0),0)+IFERROR(VLOOKUP(A93,Масло!A:J,10,0),0)+IFERROR(VLOOKUP(A93,'Ручной инстурмент Арсенал'!A:I,13,0),0)+IFERROR(VLOOKUP(A93,#REF!,13,0),0)+IFERROR(VLOOKUP(A93,Атака!A:K,11,0),0)</f>
        <v>0</v>
      </c>
    </row>
    <row r="94" spans="1:10" ht="11.25" customHeight="1" outlineLevel="1" thickTop="1" thickBot="1" x14ac:dyDescent="0.25">
      <c r="A94" s="18">
        <v>8098610</v>
      </c>
      <c r="B94" s="77" t="s">
        <v>62</v>
      </c>
      <c r="C94" s="18" t="s">
        <v>1295</v>
      </c>
      <c r="D94" s="18" t="s">
        <v>1147</v>
      </c>
      <c r="E94" s="18" t="s">
        <v>3040</v>
      </c>
      <c r="F94" s="64">
        <v>86609</v>
      </c>
      <c r="G94" s="64">
        <v>102198</v>
      </c>
      <c r="H94" s="65" t="s">
        <v>3012</v>
      </c>
      <c r="I94" s="65">
        <f>IFERROR(VLOOKUP(A94,Компрессоры!A:O,14,0),0)+IFERROR(VLOOKUP(A94,Пневматика!B:W,22,0),0)+IFERROR(VLOOKUP(A94,Окраска!B:X,22,0),0)+IFERROR(VLOOKUP(A94,Масло!A:J,9,0),0)+IFERROR(VLOOKUP(A94,'Ручной инстурмент Арсенал'!A:I,12,0),0)+IFERROR(VLOOKUP(A94,#REF!,12,0),0)+IFERROR(VLOOKUP(A94,Атака!A:K,10,0),0)</f>
        <v>0</v>
      </c>
      <c r="J94" s="66">
        <f>IFERROR(VLOOKUP(A94,Компрессоры!A:O,15,0),0)+IFERROR(VLOOKUP(A94,Пневматика!B:X,23,0),0)+IFERROR(VLOOKUP(A94,Окраска!B:X,23,0),0)+IFERROR(VLOOKUP(A94,Масло!A:J,10,0),0)+IFERROR(VLOOKUP(A94,'Ручной инстурмент Арсенал'!A:I,13,0),0)+IFERROR(VLOOKUP(A94,#REF!,13,0),0)+IFERROR(VLOOKUP(A94,Атака!A:K,11,0),0)</f>
        <v>0</v>
      </c>
    </row>
    <row r="95" spans="1:10" ht="11.25" customHeight="1" outlineLevel="1" thickTop="1" thickBot="1" x14ac:dyDescent="0.25">
      <c r="A95" s="18">
        <v>8105680</v>
      </c>
      <c r="B95" s="77" t="s">
        <v>62</v>
      </c>
      <c r="C95" s="18" t="s">
        <v>2490</v>
      </c>
      <c r="D95" s="18" t="s">
        <v>1147</v>
      </c>
      <c r="E95" s="18" t="s">
        <v>3042</v>
      </c>
      <c r="F95" s="64">
        <v>128917</v>
      </c>
      <c r="G95" s="64">
        <v>152122</v>
      </c>
      <c r="H95" s="65" t="s">
        <v>63</v>
      </c>
      <c r="I95" s="65">
        <f>IFERROR(VLOOKUP(A95,Компрессоры!A:O,14,0),0)+IFERROR(VLOOKUP(A95,Пневматика!B:W,22,0),0)+IFERROR(VLOOKUP(A95,Окраска!B:X,22,0),0)+IFERROR(VLOOKUP(A95,Масло!A:J,9,0),0)+IFERROR(VLOOKUP(A95,'Ручной инстурмент Арсенал'!A:I,12,0),0)+IFERROR(VLOOKUP(A95,#REF!,12,0),0)+IFERROR(VLOOKUP(A95,Атака!A:K,10,0),0)</f>
        <v>0</v>
      </c>
      <c r="J95" s="66">
        <f>IFERROR(VLOOKUP(A95,Компрессоры!A:O,15,0),0)+IFERROR(VLOOKUP(A95,Пневматика!B:X,23,0),0)+IFERROR(VLOOKUP(A95,Окраска!B:X,23,0),0)+IFERROR(VLOOKUP(A95,Масло!A:J,10,0),0)+IFERROR(VLOOKUP(A95,'Ручной инстурмент Арсенал'!A:I,13,0),0)+IFERROR(VLOOKUP(A95,#REF!,13,0),0)+IFERROR(VLOOKUP(A95,Атака!A:K,11,0),0)</f>
        <v>0</v>
      </c>
    </row>
    <row r="96" spans="1:10" ht="11.25" customHeight="1" outlineLevel="1" thickTop="1" thickBot="1" x14ac:dyDescent="0.25">
      <c r="A96" s="18" t="s">
        <v>2760</v>
      </c>
      <c r="B96" s="77" t="s">
        <v>62</v>
      </c>
      <c r="C96" s="18" t="s">
        <v>2761</v>
      </c>
      <c r="D96" s="18" t="s">
        <v>1147</v>
      </c>
      <c r="E96" s="18" t="s">
        <v>3043</v>
      </c>
      <c r="F96" s="64">
        <v>45793</v>
      </c>
      <c r="G96" s="64">
        <v>54036</v>
      </c>
      <c r="H96" s="65" t="s">
        <v>63</v>
      </c>
      <c r="I96" s="65">
        <f>IFERROR(VLOOKUP(A96,Компрессоры!A:O,14,0),0)+IFERROR(VLOOKUP(A96,Пневматика!B:W,22,0),0)+IFERROR(VLOOKUP(A96,Окраска!B:X,22,0),0)+IFERROR(VLOOKUP(A96,Масло!A:J,9,0),0)+IFERROR(VLOOKUP(A96,'Ручной инстурмент Арсенал'!A:I,12,0),0)+IFERROR(VLOOKUP(A96,#REF!,12,0),0)+IFERROR(VLOOKUP(A96,Атака!A:K,10,0),0)</f>
        <v>0</v>
      </c>
      <c r="J96" s="66">
        <f>IFERROR(VLOOKUP(A96,Компрессоры!A:O,15,0),0)+IFERROR(VLOOKUP(A96,Пневматика!B:X,23,0),0)+IFERROR(VLOOKUP(A96,Окраска!B:X,23,0),0)+IFERROR(VLOOKUP(A96,Масло!A:J,10,0),0)+IFERROR(VLOOKUP(A96,'Ручной инстурмент Арсенал'!A:I,13,0),0)+IFERROR(VLOOKUP(A96,#REF!,13,0),0)+IFERROR(VLOOKUP(A96,Атака!A:K,11,0),0)</f>
        <v>0</v>
      </c>
    </row>
    <row r="97" spans="1:10" ht="11.25" customHeight="1" outlineLevel="1" thickTop="1" thickBot="1" x14ac:dyDescent="0.25">
      <c r="A97" s="18" t="s">
        <v>2762</v>
      </c>
      <c r="B97" s="77" t="s">
        <v>62</v>
      </c>
      <c r="C97" s="18" t="s">
        <v>2763</v>
      </c>
      <c r="D97" s="18" t="s">
        <v>1147</v>
      </c>
      <c r="E97" s="18" t="s">
        <v>3044</v>
      </c>
      <c r="F97" s="64">
        <v>56744</v>
      </c>
      <c r="G97" s="64">
        <v>66957</v>
      </c>
      <c r="H97" s="65" t="s">
        <v>63</v>
      </c>
      <c r="I97" s="65">
        <f>IFERROR(VLOOKUP(A97,Компрессоры!A:O,14,0),0)+IFERROR(VLOOKUP(A97,Пневматика!B:W,22,0),0)+IFERROR(VLOOKUP(A97,Окраска!B:X,22,0),0)+IFERROR(VLOOKUP(A97,Масло!A:J,9,0),0)+IFERROR(VLOOKUP(A97,'Ручной инстурмент Арсенал'!A:I,12,0),0)+IFERROR(VLOOKUP(A97,#REF!,12,0),0)+IFERROR(VLOOKUP(A97,Атака!A:K,10,0),0)</f>
        <v>0</v>
      </c>
      <c r="J97" s="66">
        <f>IFERROR(VLOOKUP(A97,Компрессоры!A:O,15,0),0)+IFERROR(VLOOKUP(A97,Пневматика!B:X,23,0),0)+IFERROR(VLOOKUP(A97,Окраска!B:X,23,0),0)+IFERROR(VLOOKUP(A97,Масло!A:J,10,0),0)+IFERROR(VLOOKUP(A97,'Ручной инстурмент Арсенал'!A:I,13,0),0)+IFERROR(VLOOKUP(A97,#REF!,13,0),0)+IFERROR(VLOOKUP(A97,Атака!A:K,11,0),0)</f>
        <v>0</v>
      </c>
    </row>
    <row r="98" spans="1:10" ht="11.25" customHeight="1" outlineLevel="1" thickTop="1" thickBot="1" x14ac:dyDescent="0.25">
      <c r="A98" s="18">
        <v>3046640</v>
      </c>
      <c r="B98" s="77" t="s">
        <v>62</v>
      </c>
      <c r="C98" s="18" t="s">
        <v>2867</v>
      </c>
      <c r="D98" s="18" t="s">
        <v>1147</v>
      </c>
      <c r="E98" s="18" t="s">
        <v>3045</v>
      </c>
      <c r="F98" s="64">
        <v>59431</v>
      </c>
      <c r="G98" s="64">
        <v>70129</v>
      </c>
      <c r="H98" s="65" t="s">
        <v>63</v>
      </c>
      <c r="I98" s="65">
        <f>IFERROR(VLOOKUP(A98,Компрессоры!A:O,14,0),0)+IFERROR(VLOOKUP(A98,Пневматика!B:W,22,0),0)+IFERROR(VLOOKUP(A98,Окраска!B:X,22,0),0)+IFERROR(VLOOKUP(A98,Масло!A:J,9,0),0)+IFERROR(VLOOKUP(A98,'Ручной инстурмент Арсенал'!A:I,12,0),0)+IFERROR(VLOOKUP(A98,#REF!,12,0),0)+IFERROR(VLOOKUP(A98,Атака!A:K,10,0),0)</f>
        <v>0</v>
      </c>
      <c r="J98" s="66">
        <f>IFERROR(VLOOKUP(A98,Компрессоры!A:O,15,0),0)+IFERROR(VLOOKUP(A98,Пневматика!B:X,23,0),0)+IFERROR(VLOOKUP(A98,Окраска!B:X,23,0),0)+IFERROR(VLOOKUP(A98,Масло!A:J,10,0),0)+IFERROR(VLOOKUP(A98,'Ручной инстурмент Арсенал'!A:I,13,0),0)+IFERROR(VLOOKUP(A98,#REF!,13,0),0)+IFERROR(VLOOKUP(A98,Атака!A:K,11,0),0)</f>
        <v>0</v>
      </c>
    </row>
    <row r="99" spans="1:10" ht="11.25" customHeight="1" outlineLevel="1" thickTop="1" thickBot="1" x14ac:dyDescent="0.25">
      <c r="A99" s="18">
        <v>3046650</v>
      </c>
      <c r="B99" s="77" t="s">
        <v>62</v>
      </c>
      <c r="C99" s="18" t="s">
        <v>2868</v>
      </c>
      <c r="D99" s="18" t="s">
        <v>1147</v>
      </c>
      <c r="E99" s="18" t="s">
        <v>3046</v>
      </c>
      <c r="F99" s="64">
        <v>63513</v>
      </c>
      <c r="G99" s="64">
        <v>74945</v>
      </c>
      <c r="H99" s="65" t="s">
        <v>63</v>
      </c>
      <c r="I99" s="65">
        <f>IFERROR(VLOOKUP(A99,Компрессоры!A:O,14,0),0)+IFERROR(VLOOKUP(A99,Пневматика!B:W,22,0),0)+IFERROR(VLOOKUP(A99,Окраска!B:X,22,0),0)+IFERROR(VLOOKUP(A99,Масло!A:J,9,0),0)+IFERROR(VLOOKUP(A99,'Ручной инстурмент Арсенал'!A:I,12,0),0)+IFERROR(VLOOKUP(A99,#REF!,12,0),0)+IFERROR(VLOOKUP(A99,Атака!A:K,10,0),0)</f>
        <v>0</v>
      </c>
      <c r="J99" s="66">
        <f>IFERROR(VLOOKUP(A99,Компрессоры!A:O,15,0),0)+IFERROR(VLOOKUP(A99,Пневматика!B:X,23,0),0)+IFERROR(VLOOKUP(A99,Окраска!B:X,23,0),0)+IFERROR(VLOOKUP(A99,Масло!A:J,10,0),0)+IFERROR(VLOOKUP(A99,'Ручной инстурмент Арсенал'!A:I,13,0),0)+IFERROR(VLOOKUP(A99,#REF!,13,0),0)+IFERROR(VLOOKUP(A99,Атака!A:K,11,0),0)</f>
        <v>0</v>
      </c>
    </row>
    <row r="100" spans="1:10" ht="11.25" customHeight="1" outlineLevel="1" thickTop="1" thickBot="1" x14ac:dyDescent="0.25">
      <c r="A100" s="18">
        <v>3046300</v>
      </c>
      <c r="B100" s="77" t="s">
        <v>62</v>
      </c>
      <c r="C100" s="18" t="s">
        <v>2869</v>
      </c>
      <c r="D100" s="18" t="s">
        <v>1147</v>
      </c>
      <c r="E100" s="18" t="s">
        <v>3047</v>
      </c>
      <c r="F100" s="64">
        <v>154601</v>
      </c>
      <c r="G100" s="64">
        <v>182429</v>
      </c>
      <c r="H100" s="65" t="s">
        <v>63</v>
      </c>
      <c r="I100" s="65">
        <f>IFERROR(VLOOKUP(A100,Компрессоры!A:O,14,0),0)+IFERROR(VLOOKUP(A100,Пневматика!B:W,22,0),0)+IFERROR(VLOOKUP(A100,Окраска!B:X,22,0),0)+IFERROR(VLOOKUP(A100,Масло!A:J,9,0),0)+IFERROR(VLOOKUP(A100,'Ручной инстурмент Арсенал'!A:I,12,0),0)+IFERROR(VLOOKUP(A100,#REF!,12,0),0)+IFERROR(VLOOKUP(A100,Атака!A:K,10,0),0)</f>
        <v>0</v>
      </c>
      <c r="J100" s="66">
        <f>IFERROR(VLOOKUP(A100,Компрессоры!A:O,15,0),0)+IFERROR(VLOOKUP(A100,Пневматика!B:X,23,0),0)+IFERROR(VLOOKUP(A100,Окраска!B:X,23,0),0)+IFERROR(VLOOKUP(A100,Масло!A:J,10,0),0)+IFERROR(VLOOKUP(A100,'Ручной инстурмент Арсенал'!A:I,13,0),0)+IFERROR(VLOOKUP(A100,#REF!,13,0),0)+IFERROR(VLOOKUP(A100,Атака!A:K,11,0),0)</f>
        <v>0</v>
      </c>
    </row>
    <row r="101" spans="1:10" ht="11.25" customHeight="1" outlineLevel="1" thickTop="1" thickBot="1" x14ac:dyDescent="0.25">
      <c r="A101" s="18">
        <v>3046310</v>
      </c>
      <c r="B101" s="77" t="s">
        <v>62</v>
      </c>
      <c r="C101" s="18" t="s">
        <v>2870</v>
      </c>
      <c r="D101" s="18" t="s">
        <v>1147</v>
      </c>
      <c r="E101" s="18" t="s">
        <v>3049</v>
      </c>
      <c r="F101" s="64">
        <v>234241</v>
      </c>
      <c r="G101" s="64">
        <v>276404</v>
      </c>
      <c r="H101" s="65" t="s">
        <v>63</v>
      </c>
      <c r="I101" s="65">
        <f>IFERROR(VLOOKUP(A101,Компрессоры!A:O,14,0),0)+IFERROR(VLOOKUP(A101,Пневматика!B:W,22,0),0)+IFERROR(VLOOKUP(A101,Окраска!B:X,22,0),0)+IFERROR(VLOOKUP(A101,Масло!A:J,9,0),0)+IFERROR(VLOOKUP(A101,'Ручной инстурмент Арсенал'!A:I,12,0),0)+IFERROR(VLOOKUP(A101,#REF!,12,0),0)+IFERROR(VLOOKUP(A101,Атака!A:K,10,0),0)</f>
        <v>0</v>
      </c>
      <c r="J101" s="66">
        <f>IFERROR(VLOOKUP(A101,Компрессоры!A:O,15,0),0)+IFERROR(VLOOKUP(A101,Пневматика!B:X,23,0),0)+IFERROR(VLOOKUP(A101,Окраска!B:X,23,0),0)+IFERROR(VLOOKUP(A101,Масло!A:J,10,0),0)+IFERROR(VLOOKUP(A101,'Ручной инстурмент Арсенал'!A:I,13,0),0)+IFERROR(VLOOKUP(A101,#REF!,13,0),0)+IFERROR(VLOOKUP(A101,Атака!A:K,11,0),0)</f>
        <v>0</v>
      </c>
    </row>
    <row r="102" spans="1:10" ht="11.25" customHeight="1" outlineLevel="1" thickTop="1" thickBot="1" x14ac:dyDescent="0.25">
      <c r="A102" s="18">
        <v>3046320</v>
      </c>
      <c r="B102" s="77" t="s">
        <v>62</v>
      </c>
      <c r="C102" s="18" t="s">
        <v>2871</v>
      </c>
      <c r="D102" s="18" t="s">
        <v>1147</v>
      </c>
      <c r="E102" s="18" t="s">
        <v>3051</v>
      </c>
      <c r="F102" s="64">
        <v>280432</v>
      </c>
      <c r="G102" s="64">
        <v>330911</v>
      </c>
      <c r="H102" s="65" t="s">
        <v>63</v>
      </c>
      <c r="I102" s="65">
        <f>IFERROR(VLOOKUP(A102,Компрессоры!A:O,14,0),0)+IFERROR(VLOOKUP(A102,Пневматика!B:W,22,0),0)+IFERROR(VLOOKUP(A102,Окраска!B:X,22,0),0)+IFERROR(VLOOKUP(A102,Масло!A:J,9,0),0)+IFERROR(VLOOKUP(A102,'Ручной инстурмент Арсенал'!A:I,12,0),0)+IFERROR(VLOOKUP(A102,#REF!,12,0),0)+IFERROR(VLOOKUP(A102,Атака!A:K,10,0),0)</f>
        <v>0</v>
      </c>
      <c r="J102" s="66">
        <f>IFERROR(VLOOKUP(A102,Компрессоры!A:O,15,0),0)+IFERROR(VLOOKUP(A102,Пневматика!B:X,23,0),0)+IFERROR(VLOOKUP(A102,Окраска!B:X,23,0),0)+IFERROR(VLOOKUP(A102,Масло!A:J,10,0),0)+IFERROR(VLOOKUP(A102,'Ручной инстурмент Арсенал'!A:I,13,0),0)+IFERROR(VLOOKUP(A102,#REF!,13,0),0)+IFERROR(VLOOKUP(A102,Атака!A:K,11,0),0)</f>
        <v>0</v>
      </c>
    </row>
    <row r="103" spans="1:10" ht="11.25" customHeight="1" thickTop="1" thickBot="1" x14ac:dyDescent="0.4">
      <c r="A103" s="160" t="s">
        <v>2849</v>
      </c>
      <c r="B103" s="135"/>
      <c r="C103" s="135"/>
      <c r="D103" s="135"/>
      <c r="E103" s="135"/>
      <c r="F103" s="135"/>
      <c r="G103" s="135"/>
      <c r="H103" s="135"/>
      <c r="I103" s="135"/>
      <c r="J103" s="135"/>
    </row>
    <row r="104" spans="1:10" ht="11.25" customHeight="1" outlineLevel="1" thickTop="1" thickBot="1" x14ac:dyDescent="0.25">
      <c r="A104" s="71">
        <v>8108550</v>
      </c>
      <c r="B104" s="77" t="s">
        <v>2849</v>
      </c>
      <c r="C104" s="18" t="s">
        <v>2828</v>
      </c>
      <c r="D104" s="18" t="s">
        <v>1147</v>
      </c>
      <c r="E104" s="18"/>
      <c r="F104" s="64">
        <v>21500</v>
      </c>
      <c r="G104" s="64">
        <v>25800</v>
      </c>
      <c r="H104" s="65" t="s">
        <v>63</v>
      </c>
      <c r="I104" s="65">
        <f>IFERROR(VLOOKUP(A104,Компрессоры!A:O,14,0),0)+IFERROR(VLOOKUP(A104,Пневматика!B:W,22,0),0)+IFERROR(VLOOKUP(A104,Окраска!B:X,22,0),0)+IFERROR(VLOOKUP(A104,Масло!A:J,9,0),0)+IFERROR(VLOOKUP(A104,'Ручной инстурмент Арсенал'!A:I,12,0),0)+IFERROR(VLOOKUP(A104,#REF!,12,0),0)+IFERROR(VLOOKUP(A104,Атака!A:K,10,0),0)</f>
        <v>0</v>
      </c>
      <c r="J104" s="66">
        <f>IFERROR(VLOOKUP(A104,Компрессоры!A:O,15,0),0)+IFERROR(VLOOKUP(A104,Пневматика!B:X,23,0),0)+IFERROR(VLOOKUP(A104,Окраска!B:X,23,0),0)+IFERROR(VLOOKUP(A104,Масло!A:J,10,0),0)+IFERROR(VLOOKUP(A104,'Ручной инстурмент Арсенал'!A:I,13,0),0)+IFERROR(VLOOKUP(A104,#REF!,13,0),0)+IFERROR(VLOOKUP(A104,Атака!A:K,11,0),0)</f>
        <v>0</v>
      </c>
    </row>
    <row r="105" spans="1:10" ht="11.25" customHeight="1" outlineLevel="1" thickTop="1" thickBot="1" x14ac:dyDescent="0.25">
      <c r="A105" s="71">
        <v>487720</v>
      </c>
      <c r="B105" s="77" t="s">
        <v>2849</v>
      </c>
      <c r="C105" s="18" t="s">
        <v>2829</v>
      </c>
      <c r="D105" s="18" t="s">
        <v>1147</v>
      </c>
      <c r="E105" s="18"/>
      <c r="F105" s="64">
        <v>30000</v>
      </c>
      <c r="G105" s="64">
        <v>36000</v>
      </c>
      <c r="H105" s="65" t="s">
        <v>63</v>
      </c>
      <c r="I105" s="65">
        <f>IFERROR(VLOOKUP(A105,Компрессоры!A:O,14,0),0)+IFERROR(VLOOKUP(A105,Пневматика!B:W,22,0),0)+IFERROR(VLOOKUP(A105,Окраска!B:X,22,0),0)+IFERROR(VLOOKUP(A105,Масло!A:J,9,0),0)+IFERROR(VLOOKUP(A105,'Ручной инстурмент Арсенал'!A:I,12,0),0)+IFERROR(VLOOKUP(A105,#REF!,12,0),0)+IFERROR(VLOOKUP(A105,Атака!A:K,10,0),0)</f>
        <v>0</v>
      </c>
      <c r="J105" s="66">
        <f>IFERROR(VLOOKUP(A105,Компрессоры!A:O,15,0),0)+IFERROR(VLOOKUP(A105,Пневматика!B:X,23,0),0)+IFERROR(VLOOKUP(A105,Окраска!B:X,23,0),0)+IFERROR(VLOOKUP(A105,Масло!A:J,10,0),0)+IFERROR(VLOOKUP(A105,'Ручной инстурмент Арсенал'!A:I,13,0),0)+IFERROR(VLOOKUP(A105,#REF!,13,0),0)+IFERROR(VLOOKUP(A105,Атака!A:K,11,0),0)</f>
        <v>0</v>
      </c>
    </row>
    <row r="106" spans="1:10" ht="11.25" customHeight="1" outlineLevel="1" thickTop="1" thickBot="1" x14ac:dyDescent="0.25">
      <c r="A106" s="71">
        <v>8108360</v>
      </c>
      <c r="B106" s="77" t="s">
        <v>2849</v>
      </c>
      <c r="C106" s="18" t="s">
        <v>3174</v>
      </c>
      <c r="D106" s="18" t="s">
        <v>1147</v>
      </c>
      <c r="E106" s="18"/>
      <c r="F106" s="64">
        <v>45200</v>
      </c>
      <c r="G106" s="64">
        <v>54240</v>
      </c>
      <c r="H106" s="65" t="s">
        <v>63</v>
      </c>
      <c r="I106" s="65">
        <f>IFERROR(VLOOKUP(A106,Компрессоры!A:O,14,0),0)+IFERROR(VLOOKUP(A106,Пневматика!B:W,22,0),0)+IFERROR(VLOOKUP(A106,Окраска!B:X,22,0),0)+IFERROR(VLOOKUP(A106,Масло!A:J,9,0),0)+IFERROR(VLOOKUP(A106,'Ручной инстурмент Арсенал'!A:I,12,0),0)+IFERROR(VLOOKUP(A106,#REF!,12,0),0)+IFERROR(VLOOKUP(A106,Атака!A:K,10,0),0)</f>
        <v>0</v>
      </c>
      <c r="J106" s="66">
        <f>IFERROR(VLOOKUP(A106,Компрессоры!A:O,15,0),0)+IFERROR(VLOOKUP(A106,Пневматика!B:X,23,0),0)+IFERROR(VLOOKUP(A106,Окраска!B:X,23,0),0)+IFERROR(VLOOKUP(A106,Масло!A:J,10,0),0)+IFERROR(VLOOKUP(A106,'Ручной инстурмент Арсенал'!A:I,13,0),0)+IFERROR(VLOOKUP(A106,#REF!,13,0),0)+IFERROR(VLOOKUP(A106,Атака!A:K,11,0),0)</f>
        <v>0</v>
      </c>
    </row>
    <row r="107" spans="1:10" ht="11.25" customHeight="1" outlineLevel="1" thickTop="1" thickBot="1" x14ac:dyDescent="0.25">
      <c r="A107" s="71">
        <v>8086480</v>
      </c>
      <c r="B107" s="77" t="s">
        <v>2849</v>
      </c>
      <c r="C107" s="18" t="s">
        <v>3175</v>
      </c>
      <c r="D107" s="18" t="s">
        <v>1147</v>
      </c>
      <c r="E107" s="18"/>
      <c r="F107" s="64">
        <v>45800</v>
      </c>
      <c r="G107" s="64">
        <v>54960</v>
      </c>
      <c r="H107" s="65" t="s">
        <v>63</v>
      </c>
      <c r="I107" s="65">
        <f>IFERROR(VLOOKUP(A107,Компрессоры!A:O,14,0),0)+IFERROR(VLOOKUP(A107,Пневматика!B:W,22,0),0)+IFERROR(VLOOKUP(A107,Окраска!B:X,22,0),0)+IFERROR(VLOOKUP(A107,Масло!A:J,9,0),0)+IFERROR(VLOOKUP(A107,'Ручной инстурмент Арсенал'!A:I,12,0),0)+IFERROR(VLOOKUP(A107,#REF!,12,0),0)+IFERROR(VLOOKUP(A107,Атака!A:K,10,0),0)</f>
        <v>0</v>
      </c>
      <c r="J107" s="66">
        <f>IFERROR(VLOOKUP(A107,Компрессоры!A:O,15,0),0)+IFERROR(VLOOKUP(A107,Пневматика!B:X,23,0),0)+IFERROR(VLOOKUP(A107,Окраска!B:X,23,0),0)+IFERROR(VLOOKUP(A107,Масло!A:J,10,0),0)+IFERROR(VLOOKUP(A107,'Ручной инстурмент Арсенал'!A:I,13,0),0)+IFERROR(VLOOKUP(A107,#REF!,13,0),0)+IFERROR(VLOOKUP(A107,Атака!A:K,11,0),0)</f>
        <v>0</v>
      </c>
    </row>
    <row r="108" spans="1:10" ht="11.25" customHeight="1" outlineLevel="1" thickTop="1" thickBot="1" x14ac:dyDescent="0.25">
      <c r="A108" s="71">
        <v>8093460</v>
      </c>
      <c r="B108" s="77" t="s">
        <v>2849</v>
      </c>
      <c r="C108" s="18" t="s">
        <v>3176</v>
      </c>
      <c r="D108" s="18" t="s">
        <v>1147</v>
      </c>
      <c r="E108" s="18"/>
      <c r="F108" s="64">
        <v>15400</v>
      </c>
      <c r="G108" s="64">
        <v>18480</v>
      </c>
      <c r="H108" s="65" t="s">
        <v>63</v>
      </c>
      <c r="I108" s="65">
        <f>IFERROR(VLOOKUP(A108,Компрессоры!A:O,14,0),0)+IFERROR(VLOOKUP(A108,Пневматика!B:W,22,0),0)+IFERROR(VLOOKUP(A108,Окраска!B:X,22,0),0)+IFERROR(VLOOKUP(A108,Масло!A:J,9,0),0)+IFERROR(VLOOKUP(A108,'Ручной инстурмент Арсенал'!A:I,12,0),0)+IFERROR(VLOOKUP(A108,#REF!,12,0),0)+IFERROR(VLOOKUP(A108,Атака!A:K,10,0),0)</f>
        <v>0</v>
      </c>
      <c r="J108" s="66">
        <f>IFERROR(VLOOKUP(A108,Компрессоры!A:O,15,0),0)+IFERROR(VLOOKUP(A108,Пневматика!B:X,23,0),0)+IFERROR(VLOOKUP(A108,Окраска!B:X,23,0),0)+IFERROR(VLOOKUP(A108,Масло!A:J,10,0),0)+IFERROR(VLOOKUP(A108,'Ручной инстурмент Арсенал'!A:I,13,0),0)+IFERROR(VLOOKUP(A108,#REF!,13,0),0)+IFERROR(VLOOKUP(A108,Атака!A:K,11,0),0)</f>
        <v>0</v>
      </c>
    </row>
    <row r="109" spans="1:10" ht="11.25" customHeight="1" outlineLevel="1" thickTop="1" thickBot="1" x14ac:dyDescent="0.25">
      <c r="A109" s="71">
        <v>402940</v>
      </c>
      <c r="B109" s="77" t="s">
        <v>2849</v>
      </c>
      <c r="C109" s="18" t="s">
        <v>3177</v>
      </c>
      <c r="D109" s="18" t="s">
        <v>1147</v>
      </c>
      <c r="E109" s="18"/>
      <c r="F109" s="64">
        <v>16801</v>
      </c>
      <c r="G109" s="64">
        <v>20161</v>
      </c>
      <c r="H109" s="65" t="s">
        <v>63</v>
      </c>
      <c r="I109" s="65">
        <f>IFERROR(VLOOKUP(A109,Компрессоры!A:O,14,0),0)+IFERROR(VLOOKUP(A109,Пневматика!B:W,22,0),0)+IFERROR(VLOOKUP(A109,Окраска!B:X,22,0),0)+IFERROR(VLOOKUP(A109,Масло!A:J,9,0),0)+IFERROR(VLOOKUP(A109,'Ручной инстурмент Арсенал'!A:I,12,0),0)+IFERROR(VLOOKUP(A109,#REF!,12,0),0)+IFERROR(VLOOKUP(A109,Атака!A:K,10,0),0)</f>
        <v>0</v>
      </c>
      <c r="J109" s="66">
        <f>IFERROR(VLOOKUP(A109,Компрессоры!A:O,15,0),0)+IFERROR(VLOOKUP(A109,Пневматика!B:X,23,0),0)+IFERROR(VLOOKUP(A109,Окраска!B:X,23,0),0)+IFERROR(VLOOKUP(A109,Масло!A:J,10,0),0)+IFERROR(VLOOKUP(A109,'Ручной инстурмент Арсенал'!A:I,13,0),0)+IFERROR(VLOOKUP(A109,#REF!,13,0),0)+IFERROR(VLOOKUP(A109,Атака!A:K,11,0),0)</f>
        <v>0</v>
      </c>
    </row>
    <row r="110" spans="1:10" ht="11.25" customHeight="1" outlineLevel="1" thickTop="1" thickBot="1" x14ac:dyDescent="0.25">
      <c r="A110" s="71">
        <v>37679</v>
      </c>
      <c r="B110" s="77" t="s">
        <v>2849</v>
      </c>
      <c r="C110" s="18" t="s">
        <v>3178</v>
      </c>
      <c r="D110" s="18" t="s">
        <v>1147</v>
      </c>
      <c r="E110" s="18"/>
      <c r="F110" s="64">
        <v>24701</v>
      </c>
      <c r="G110" s="64">
        <v>29641</v>
      </c>
      <c r="H110" s="65" t="s">
        <v>63</v>
      </c>
      <c r="I110" s="65">
        <f>IFERROR(VLOOKUP(A110,Компрессоры!A:O,14,0),0)+IFERROR(VLOOKUP(A110,Пневматика!B:W,22,0),0)+IFERROR(VLOOKUP(A110,Окраска!B:X,22,0),0)+IFERROR(VLOOKUP(A110,Масло!A:J,9,0),0)+IFERROR(VLOOKUP(A110,'Ручной инстурмент Арсенал'!A:I,12,0),0)+IFERROR(VLOOKUP(A110,#REF!,12,0),0)+IFERROR(VLOOKUP(A110,Атака!A:K,10,0),0)</f>
        <v>0</v>
      </c>
      <c r="J110" s="66">
        <f>IFERROR(VLOOKUP(A110,Компрессоры!A:O,15,0),0)+IFERROR(VLOOKUP(A110,Пневматика!B:X,23,0),0)+IFERROR(VLOOKUP(A110,Окраска!B:X,23,0),0)+IFERROR(VLOOKUP(A110,Масло!A:J,10,0),0)+IFERROR(VLOOKUP(A110,'Ручной инстурмент Арсенал'!A:I,13,0),0)+IFERROR(VLOOKUP(A110,#REF!,13,0),0)+IFERROR(VLOOKUP(A110,Атака!A:K,11,0),0)</f>
        <v>0</v>
      </c>
    </row>
    <row r="111" spans="1:10" ht="11.25" customHeight="1" outlineLevel="1" thickTop="1" thickBot="1" x14ac:dyDescent="0.25">
      <c r="A111" s="71">
        <v>8109080</v>
      </c>
      <c r="B111" s="77" t="s">
        <v>2849</v>
      </c>
      <c r="C111" s="18" t="s">
        <v>3179</v>
      </c>
      <c r="D111" s="18" t="s">
        <v>1147</v>
      </c>
      <c r="E111" s="18"/>
      <c r="F111" s="64">
        <v>12900</v>
      </c>
      <c r="G111" s="64">
        <v>15480</v>
      </c>
      <c r="H111" s="65" t="s">
        <v>63</v>
      </c>
      <c r="I111" s="65">
        <f>IFERROR(VLOOKUP(A111,Компрессоры!A:O,14,0),0)+IFERROR(VLOOKUP(A111,Пневматика!B:W,22,0),0)+IFERROR(VLOOKUP(A111,Окраска!B:X,22,0),0)+IFERROR(VLOOKUP(A111,Масло!A:J,9,0),0)+IFERROR(VLOOKUP(A111,'Ручной инстурмент Арсенал'!A:I,12,0),0)+IFERROR(VLOOKUP(A111,#REF!,12,0),0)+IFERROR(VLOOKUP(A111,Атака!A:K,10,0),0)</f>
        <v>0</v>
      </c>
      <c r="J111" s="66">
        <f>IFERROR(VLOOKUP(A111,Компрессоры!A:O,15,0),0)+IFERROR(VLOOKUP(A111,Пневматика!B:X,23,0),0)+IFERROR(VLOOKUP(A111,Окраска!B:X,23,0),0)+IFERROR(VLOOKUP(A111,Масло!A:J,10,0),0)+IFERROR(VLOOKUP(A111,'Ручной инстурмент Арсенал'!A:I,13,0),0)+IFERROR(VLOOKUP(A111,#REF!,13,0),0)+IFERROR(VLOOKUP(A111,Атака!A:K,11,0),0)</f>
        <v>0</v>
      </c>
    </row>
    <row r="112" spans="1:10" ht="11.25" customHeight="1" outlineLevel="1" thickTop="1" thickBot="1" x14ac:dyDescent="0.25">
      <c r="A112" s="71">
        <v>489860</v>
      </c>
      <c r="B112" s="77" t="s">
        <v>2849</v>
      </c>
      <c r="C112" s="18" t="s">
        <v>3180</v>
      </c>
      <c r="D112" s="18" t="s">
        <v>1147</v>
      </c>
      <c r="E112" s="18"/>
      <c r="F112" s="64">
        <v>17400</v>
      </c>
      <c r="G112" s="64">
        <v>20880</v>
      </c>
      <c r="H112" s="65" t="s">
        <v>63</v>
      </c>
      <c r="I112" s="65">
        <f>IFERROR(VLOOKUP(A112,Компрессоры!A:O,14,0),0)+IFERROR(VLOOKUP(A112,Пневматика!B:W,22,0),0)+IFERROR(VLOOKUP(A112,Окраска!B:X,22,0),0)+IFERROR(VLOOKUP(A112,Масло!A:J,9,0),0)+IFERROR(VLOOKUP(A112,'Ручной инстурмент Арсенал'!A:I,12,0),0)+IFERROR(VLOOKUP(A112,#REF!,12,0),0)+IFERROR(VLOOKUP(A112,Атака!A:K,10,0),0)</f>
        <v>0</v>
      </c>
      <c r="J112" s="66">
        <f>IFERROR(VLOOKUP(A112,Компрессоры!A:O,15,0),0)+IFERROR(VLOOKUP(A112,Пневматика!B:X,23,0),0)+IFERROR(VLOOKUP(A112,Окраска!B:X,23,0),0)+IFERROR(VLOOKUP(A112,Масло!A:J,10,0),0)+IFERROR(VLOOKUP(A112,'Ручной инстурмент Арсенал'!A:I,13,0),0)+IFERROR(VLOOKUP(A112,#REF!,13,0),0)+IFERROR(VLOOKUP(A112,Атака!A:K,11,0),0)</f>
        <v>0</v>
      </c>
    </row>
    <row r="113" spans="1:10" ht="11.25" customHeight="1" outlineLevel="1" thickTop="1" thickBot="1" x14ac:dyDescent="0.25">
      <c r="A113" s="71">
        <v>489870</v>
      </c>
      <c r="B113" s="77" t="s">
        <v>2849</v>
      </c>
      <c r="C113" s="18" t="s">
        <v>3181</v>
      </c>
      <c r="D113" s="18" t="s">
        <v>1147</v>
      </c>
      <c r="E113" s="18"/>
      <c r="F113" s="64">
        <v>24101</v>
      </c>
      <c r="G113" s="64">
        <v>28921</v>
      </c>
      <c r="H113" s="65" t="s">
        <v>63</v>
      </c>
      <c r="I113" s="65">
        <f>IFERROR(VLOOKUP(A113,Компрессоры!A:O,14,0),0)+IFERROR(VLOOKUP(A113,Пневматика!B:W,22,0),0)+IFERROR(VLOOKUP(A113,Окраска!B:X,22,0),0)+IFERROR(VLOOKUP(A113,Масло!A:J,9,0),0)+IFERROR(VLOOKUP(A113,'Ручной инстурмент Арсенал'!A:I,12,0),0)+IFERROR(VLOOKUP(A113,#REF!,12,0),0)+IFERROR(VLOOKUP(A113,Атака!A:K,10,0),0)</f>
        <v>0</v>
      </c>
      <c r="J113" s="66">
        <f>IFERROR(VLOOKUP(A113,Компрессоры!A:O,15,0),0)+IFERROR(VLOOKUP(A113,Пневматика!B:X,23,0),0)+IFERROR(VLOOKUP(A113,Окраска!B:X,23,0),0)+IFERROR(VLOOKUP(A113,Масло!A:J,10,0),0)+IFERROR(VLOOKUP(A113,'Ручной инстурмент Арсенал'!A:I,13,0),0)+IFERROR(VLOOKUP(A113,#REF!,13,0),0)+IFERROR(VLOOKUP(A113,Атака!A:K,11,0),0)</f>
        <v>0</v>
      </c>
    </row>
    <row r="114" spans="1:10" ht="11.25" customHeight="1" outlineLevel="1" thickTop="1" thickBot="1" x14ac:dyDescent="0.25">
      <c r="A114" s="71">
        <v>489880</v>
      </c>
      <c r="B114" s="77" t="s">
        <v>2849</v>
      </c>
      <c r="C114" s="18" t="s">
        <v>3182</v>
      </c>
      <c r="D114" s="18" t="s">
        <v>1147</v>
      </c>
      <c r="E114" s="18"/>
      <c r="F114" s="64">
        <v>28601</v>
      </c>
      <c r="G114" s="64">
        <v>34321</v>
      </c>
      <c r="H114" s="65" t="s">
        <v>63</v>
      </c>
      <c r="I114" s="65">
        <f>IFERROR(VLOOKUP(A114,Компрессоры!A:O,14,0),0)+IFERROR(VLOOKUP(A114,Пневматика!B:W,22,0),0)+IFERROR(VLOOKUP(A114,Окраска!B:X,22,0),0)+IFERROR(VLOOKUP(A114,Масло!A:J,9,0),0)+IFERROR(VLOOKUP(A114,'Ручной инстурмент Арсенал'!A:I,12,0),0)+IFERROR(VLOOKUP(A114,#REF!,12,0),0)+IFERROR(VLOOKUP(A114,Атака!A:K,10,0),0)</f>
        <v>0</v>
      </c>
      <c r="J114" s="66">
        <f>IFERROR(VLOOKUP(A114,Компрессоры!A:O,15,0),0)+IFERROR(VLOOKUP(A114,Пневматика!B:X,23,0),0)+IFERROR(VLOOKUP(A114,Окраска!B:X,23,0),0)+IFERROR(VLOOKUP(A114,Масло!A:J,10,0),0)+IFERROR(VLOOKUP(A114,'Ручной инстурмент Арсенал'!A:I,13,0),0)+IFERROR(VLOOKUP(A114,#REF!,13,0),0)+IFERROR(VLOOKUP(A114,Атака!A:K,11,0),0)</f>
        <v>0</v>
      </c>
    </row>
    <row r="115" spans="1:10" ht="11.25" customHeight="1" outlineLevel="1" thickTop="1" thickBot="1" x14ac:dyDescent="0.25">
      <c r="A115" s="71">
        <v>615580</v>
      </c>
      <c r="B115" s="77" t="s">
        <v>2849</v>
      </c>
      <c r="C115" s="18" t="s">
        <v>3183</v>
      </c>
      <c r="D115" s="18" t="s">
        <v>1147</v>
      </c>
      <c r="E115" s="18"/>
      <c r="F115" s="64">
        <v>37201</v>
      </c>
      <c r="G115" s="64">
        <v>44641</v>
      </c>
      <c r="H115" s="65" t="s">
        <v>63</v>
      </c>
      <c r="I115" s="65">
        <f>IFERROR(VLOOKUP(A115,Компрессоры!A:O,14,0),0)+IFERROR(VLOOKUP(A115,Пневматика!B:W,22,0),0)+IFERROR(VLOOKUP(A115,Окраска!B:X,22,0),0)+IFERROR(VLOOKUP(A115,Масло!A:J,9,0),0)+IFERROR(VLOOKUP(A115,'Ручной инстурмент Арсенал'!A:I,12,0),0)+IFERROR(VLOOKUP(A115,#REF!,12,0),0)+IFERROR(VLOOKUP(A115,Атака!A:K,10,0),0)</f>
        <v>0</v>
      </c>
      <c r="J115" s="66">
        <f>IFERROR(VLOOKUP(A115,Компрессоры!A:O,15,0),0)+IFERROR(VLOOKUP(A115,Пневматика!B:X,23,0),0)+IFERROR(VLOOKUP(A115,Окраска!B:X,23,0),0)+IFERROR(VLOOKUP(A115,Масло!A:J,10,0),0)+IFERROR(VLOOKUP(A115,'Ручной инстурмент Арсенал'!A:I,13,0),0)+IFERROR(VLOOKUP(A115,#REF!,13,0),0)+IFERROR(VLOOKUP(A115,Атака!A:K,11,0),0)</f>
        <v>0</v>
      </c>
    </row>
    <row r="116" spans="1:10" ht="11.25" customHeight="1" outlineLevel="1" thickTop="1" thickBot="1" x14ac:dyDescent="0.25">
      <c r="A116" s="71">
        <v>1024050</v>
      </c>
      <c r="B116" s="77" t="s">
        <v>2849</v>
      </c>
      <c r="C116" s="18" t="s">
        <v>3184</v>
      </c>
      <c r="D116" s="18" t="s">
        <v>1147</v>
      </c>
      <c r="E116" s="18"/>
      <c r="F116" s="64">
        <v>88401</v>
      </c>
      <c r="G116" s="64">
        <v>106081</v>
      </c>
      <c r="H116" s="65" t="s">
        <v>63</v>
      </c>
      <c r="I116" s="65">
        <f>IFERROR(VLOOKUP(A116,Компрессоры!A:O,14,0),0)+IFERROR(VLOOKUP(A116,Пневматика!B:W,22,0),0)+IFERROR(VLOOKUP(A116,Окраска!B:X,22,0),0)+IFERROR(VLOOKUP(A116,Масло!A:J,9,0),0)+IFERROR(VLOOKUP(A116,'Ручной инстурмент Арсенал'!A:I,12,0),0)+IFERROR(VLOOKUP(A116,#REF!,12,0),0)+IFERROR(VLOOKUP(A116,Атака!A:K,10,0),0)</f>
        <v>0</v>
      </c>
      <c r="J116" s="66">
        <f>IFERROR(VLOOKUP(A116,Компрессоры!A:O,15,0),0)+IFERROR(VLOOKUP(A116,Пневматика!B:X,23,0),0)+IFERROR(VLOOKUP(A116,Окраска!B:X,23,0),0)+IFERROR(VLOOKUP(A116,Масло!A:J,10,0),0)+IFERROR(VLOOKUP(A116,'Ручной инстурмент Арсенал'!A:I,13,0),0)+IFERROR(VLOOKUP(A116,#REF!,13,0),0)+IFERROR(VLOOKUP(A116,Атака!A:K,11,0),0)</f>
        <v>0</v>
      </c>
    </row>
    <row r="117" spans="1:10" ht="11.25" customHeight="1" outlineLevel="1" thickTop="1" thickBot="1" x14ac:dyDescent="0.25">
      <c r="A117" s="71">
        <v>2588440</v>
      </c>
      <c r="B117" s="77" t="s">
        <v>2849</v>
      </c>
      <c r="C117" s="18" t="s">
        <v>2841</v>
      </c>
      <c r="D117" s="18" t="s">
        <v>1147</v>
      </c>
      <c r="E117" s="18"/>
      <c r="F117" s="64">
        <v>51801</v>
      </c>
      <c r="G117" s="64">
        <v>62162</v>
      </c>
      <c r="H117" s="65" t="s">
        <v>63</v>
      </c>
      <c r="I117" s="65">
        <f>IFERROR(VLOOKUP(A117,Компрессоры!A:O,14,0),0)+IFERROR(VLOOKUP(A117,Пневматика!B:W,22,0),0)+IFERROR(VLOOKUP(A117,Окраска!B:X,22,0),0)+IFERROR(VLOOKUP(A117,Масло!A:J,9,0),0)+IFERROR(VLOOKUP(A117,'Ручной инстурмент Арсенал'!A:I,12,0),0)+IFERROR(VLOOKUP(A117,#REF!,12,0),0)+IFERROR(VLOOKUP(A117,Атака!A:K,10,0),0)</f>
        <v>0</v>
      </c>
      <c r="J117" s="66">
        <f>IFERROR(VLOOKUP(A117,Компрессоры!A:O,15,0),0)+IFERROR(VLOOKUP(A117,Пневматика!B:X,23,0),0)+IFERROR(VLOOKUP(A117,Окраска!B:X,23,0),0)+IFERROR(VLOOKUP(A117,Масло!A:J,10,0),0)+IFERROR(VLOOKUP(A117,'Ручной инстурмент Арсенал'!A:I,13,0),0)+IFERROR(VLOOKUP(A117,#REF!,13,0),0)+IFERROR(VLOOKUP(A117,Атака!A:K,11,0),0)</f>
        <v>0</v>
      </c>
    </row>
    <row r="118" spans="1:10" ht="11.25" customHeight="1" outlineLevel="1" thickTop="1" thickBot="1" x14ac:dyDescent="0.25">
      <c r="A118" s="71">
        <v>1016600</v>
      </c>
      <c r="B118" s="77" t="s">
        <v>2849</v>
      </c>
      <c r="C118" s="18" t="s">
        <v>2842</v>
      </c>
      <c r="D118" s="18" t="s">
        <v>1147</v>
      </c>
      <c r="E118" s="18"/>
      <c r="F118" s="64">
        <v>82402</v>
      </c>
      <c r="G118" s="64">
        <v>98882</v>
      </c>
      <c r="H118" s="65" t="s">
        <v>63</v>
      </c>
      <c r="I118" s="65">
        <f>IFERROR(VLOOKUP(A118,Компрессоры!A:O,14,0),0)+IFERROR(VLOOKUP(A118,Пневматика!B:W,22,0),0)+IFERROR(VLOOKUP(A118,Окраска!B:X,22,0),0)+IFERROR(VLOOKUP(A118,Масло!A:J,9,0),0)+IFERROR(VLOOKUP(A118,'Ручной инстурмент Арсенал'!A:I,12,0),0)+IFERROR(VLOOKUP(A118,#REF!,12,0),0)+IFERROR(VLOOKUP(A118,Атака!A:K,10,0),0)</f>
        <v>0</v>
      </c>
      <c r="J118" s="66">
        <f>IFERROR(VLOOKUP(A118,Компрессоры!A:O,15,0),0)+IFERROR(VLOOKUP(A118,Пневматика!B:X,23,0),0)+IFERROR(VLOOKUP(A118,Окраска!B:X,23,0),0)+IFERROR(VLOOKUP(A118,Масло!A:J,10,0),0)+IFERROR(VLOOKUP(A118,'Ручной инстурмент Арсенал'!A:I,13,0),0)+IFERROR(VLOOKUP(A118,#REF!,13,0),0)+IFERROR(VLOOKUP(A118,Атака!A:K,11,0),0)</f>
        <v>0</v>
      </c>
    </row>
    <row r="119" spans="1:10" ht="11.25" customHeight="1" outlineLevel="1" thickTop="1" thickBot="1" x14ac:dyDescent="0.25">
      <c r="A119" s="71">
        <v>2588370</v>
      </c>
      <c r="B119" s="77" t="s">
        <v>2849</v>
      </c>
      <c r="C119" s="18" t="s">
        <v>2843</v>
      </c>
      <c r="D119" s="18" t="s">
        <v>1147</v>
      </c>
      <c r="E119" s="18"/>
      <c r="F119" s="64">
        <v>65801</v>
      </c>
      <c r="G119" s="64">
        <v>78961</v>
      </c>
      <c r="H119" s="65" t="s">
        <v>63</v>
      </c>
      <c r="I119" s="65">
        <f>IFERROR(VLOOKUP(A119,Компрессоры!A:O,14,0),0)+IFERROR(VLOOKUP(A119,Пневматика!B:W,22,0),0)+IFERROR(VLOOKUP(A119,Окраска!B:X,22,0),0)+IFERROR(VLOOKUP(A119,Масло!A:J,9,0),0)+IFERROR(VLOOKUP(A119,'Ручной инстурмент Арсенал'!A:I,12,0),0)+IFERROR(VLOOKUP(A119,#REF!,12,0),0)+IFERROR(VLOOKUP(A119,Атака!A:K,10,0),0)</f>
        <v>0</v>
      </c>
      <c r="J119" s="66">
        <f>IFERROR(VLOOKUP(A119,Компрессоры!A:O,15,0),0)+IFERROR(VLOOKUP(A119,Пневматика!B:X,23,0),0)+IFERROR(VLOOKUP(A119,Окраска!B:X,23,0),0)+IFERROR(VLOOKUP(A119,Масло!A:J,10,0),0)+IFERROR(VLOOKUP(A119,'Ручной инстурмент Арсенал'!A:I,13,0),0)+IFERROR(VLOOKUP(A119,#REF!,13,0),0)+IFERROR(VLOOKUP(A119,Атака!A:K,11,0),0)</f>
        <v>0</v>
      </c>
    </row>
    <row r="120" spans="1:10" ht="11.25" customHeight="1" outlineLevel="1" thickTop="1" thickBot="1" x14ac:dyDescent="0.25">
      <c r="A120" s="71">
        <v>8095480</v>
      </c>
      <c r="B120" s="77" t="s">
        <v>2849</v>
      </c>
      <c r="C120" s="18" t="s">
        <v>2844</v>
      </c>
      <c r="D120" s="18" t="s">
        <v>1147</v>
      </c>
      <c r="E120" s="18"/>
      <c r="F120" s="64">
        <v>97802</v>
      </c>
      <c r="G120" s="64">
        <v>117362</v>
      </c>
      <c r="H120" s="65" t="s">
        <v>63</v>
      </c>
      <c r="I120" s="65">
        <f>IFERROR(VLOOKUP(A120,Компрессоры!A:O,14,0),0)+IFERROR(VLOOKUP(A120,Пневматика!B:W,22,0),0)+IFERROR(VLOOKUP(A120,Окраска!B:X,22,0),0)+IFERROR(VLOOKUP(A120,Масло!A:J,9,0),0)+IFERROR(VLOOKUP(A120,'Ручной инстурмент Арсенал'!A:I,12,0),0)+IFERROR(VLOOKUP(A120,#REF!,12,0),0)+IFERROR(VLOOKUP(A120,Атака!A:K,10,0),0)</f>
        <v>0</v>
      </c>
      <c r="J120" s="66">
        <f>IFERROR(VLOOKUP(A120,Компрессоры!A:O,15,0),0)+IFERROR(VLOOKUP(A120,Пневматика!B:X,23,0),0)+IFERROR(VLOOKUP(A120,Окраска!B:X,23,0),0)+IFERROR(VLOOKUP(A120,Масло!A:J,10,0),0)+IFERROR(VLOOKUP(A120,'Ручной инстурмент Арсенал'!A:I,13,0),0)+IFERROR(VLOOKUP(A120,#REF!,13,0),0)+IFERROR(VLOOKUP(A120,Атака!A:K,11,0),0)</f>
        <v>0</v>
      </c>
    </row>
    <row r="121" spans="1:10" ht="11.25" customHeight="1" outlineLevel="1" thickTop="1" thickBot="1" x14ac:dyDescent="0.25">
      <c r="A121" s="71">
        <v>1171170</v>
      </c>
      <c r="B121" s="77" t="s">
        <v>2849</v>
      </c>
      <c r="C121" s="18" t="s">
        <v>2845</v>
      </c>
      <c r="D121" s="18" t="s">
        <v>1147</v>
      </c>
      <c r="E121" s="18"/>
      <c r="F121" s="64">
        <v>97802</v>
      </c>
      <c r="G121" s="64">
        <v>117362</v>
      </c>
      <c r="H121" s="65" t="s">
        <v>63</v>
      </c>
      <c r="I121" s="65">
        <f>IFERROR(VLOOKUP(A121,Компрессоры!A:O,14,0),0)+IFERROR(VLOOKUP(A121,Пневматика!B:W,22,0),0)+IFERROR(VLOOKUP(A121,Окраска!B:X,22,0),0)+IFERROR(VLOOKUP(A121,Масло!A:J,9,0),0)+IFERROR(VLOOKUP(A121,'Ручной инстурмент Арсенал'!A:I,12,0),0)+IFERROR(VLOOKUP(A121,#REF!,12,0),0)+IFERROR(VLOOKUP(A121,Атака!A:K,10,0),0)</f>
        <v>0</v>
      </c>
      <c r="J121" s="66">
        <f>IFERROR(VLOOKUP(A121,Компрессоры!A:O,15,0),0)+IFERROR(VLOOKUP(A121,Пневматика!B:X,23,0),0)+IFERROR(VLOOKUP(A121,Окраска!B:X,23,0),0)+IFERROR(VLOOKUP(A121,Масло!A:J,10,0),0)+IFERROR(VLOOKUP(A121,'Ручной инстурмент Арсенал'!A:I,13,0),0)+IFERROR(VLOOKUP(A121,#REF!,13,0),0)+IFERROR(VLOOKUP(A121,Атака!A:K,11,0),0)</f>
        <v>0</v>
      </c>
    </row>
    <row r="122" spans="1:10" ht="11.25" customHeight="1" outlineLevel="1" thickTop="1" thickBot="1" x14ac:dyDescent="0.25">
      <c r="A122" s="71">
        <v>7065160</v>
      </c>
      <c r="B122" s="77" t="s">
        <v>2849</v>
      </c>
      <c r="C122" s="18" t="s">
        <v>2846</v>
      </c>
      <c r="D122" s="18" t="s">
        <v>1147</v>
      </c>
      <c r="E122" s="18"/>
      <c r="F122" s="64">
        <v>147301</v>
      </c>
      <c r="G122" s="64">
        <v>176761</v>
      </c>
      <c r="H122" s="65" t="s">
        <v>63</v>
      </c>
      <c r="I122" s="65">
        <f>IFERROR(VLOOKUP(A122,Компрессоры!A:O,14,0),0)+IFERROR(VLOOKUP(A122,Пневматика!B:W,22,0),0)+IFERROR(VLOOKUP(A122,Окраска!B:X,22,0),0)+IFERROR(VLOOKUP(A122,Масло!A:J,9,0),0)+IFERROR(VLOOKUP(A122,'Ручной инстурмент Арсенал'!A:I,12,0),0)+IFERROR(VLOOKUP(A122,#REF!,12,0),0)+IFERROR(VLOOKUP(A122,Атака!A:K,10,0),0)</f>
        <v>0</v>
      </c>
      <c r="J122" s="66">
        <f>IFERROR(VLOOKUP(A122,Компрессоры!A:O,15,0),0)+IFERROR(VLOOKUP(A122,Пневматика!B:X,23,0),0)+IFERROR(VLOOKUP(A122,Окраска!B:X,23,0),0)+IFERROR(VLOOKUP(A122,Масло!A:J,10,0),0)+IFERROR(VLOOKUP(A122,'Ручной инстурмент Арсенал'!A:I,13,0),0)+IFERROR(VLOOKUP(A122,#REF!,13,0),0)+IFERROR(VLOOKUP(A122,Атака!A:K,11,0),0)</f>
        <v>0</v>
      </c>
    </row>
    <row r="123" spans="1:10" ht="11.25" customHeight="1" outlineLevel="1" thickTop="1" thickBot="1" x14ac:dyDescent="0.25">
      <c r="A123" s="71">
        <v>2540500</v>
      </c>
      <c r="B123" s="77" t="s">
        <v>2849</v>
      </c>
      <c r="C123" s="18" t="s">
        <v>2847</v>
      </c>
      <c r="D123" s="18" t="s">
        <v>1147</v>
      </c>
      <c r="E123" s="18"/>
      <c r="F123" s="64">
        <v>147301</v>
      </c>
      <c r="G123" s="64">
        <v>176761</v>
      </c>
      <c r="H123" s="65" t="s">
        <v>63</v>
      </c>
      <c r="I123" s="65">
        <f>IFERROR(VLOOKUP(A123,Компрессоры!A:O,14,0),0)+IFERROR(VLOOKUP(A123,Пневматика!B:W,22,0),0)+IFERROR(VLOOKUP(A123,Окраска!B:X,22,0),0)+IFERROR(VLOOKUP(A123,Масло!A:J,9,0),0)+IFERROR(VLOOKUP(A123,'Ручной инстурмент Арсенал'!A:I,12,0),0)+IFERROR(VLOOKUP(A123,#REF!,12,0),0)+IFERROR(VLOOKUP(A123,Атака!A:K,10,0),0)</f>
        <v>0</v>
      </c>
      <c r="J123" s="66">
        <f>IFERROR(VLOOKUP(A123,Компрессоры!A:O,15,0),0)+IFERROR(VLOOKUP(A123,Пневматика!B:X,23,0),0)+IFERROR(VLOOKUP(A123,Окраска!B:X,23,0),0)+IFERROR(VLOOKUP(A123,Масло!A:J,10,0),0)+IFERROR(VLOOKUP(A123,'Ручной инстурмент Арсенал'!A:I,13,0),0)+IFERROR(VLOOKUP(A123,#REF!,13,0),0)+IFERROR(VLOOKUP(A123,Атака!A:K,11,0),0)</f>
        <v>0</v>
      </c>
    </row>
    <row r="124" spans="1:10" ht="11.25" customHeight="1" outlineLevel="1" thickTop="1" thickBot="1" x14ac:dyDescent="0.25">
      <c r="A124" s="71">
        <v>1945460</v>
      </c>
      <c r="B124" s="77" t="s">
        <v>2849</v>
      </c>
      <c r="C124" s="18" t="s">
        <v>2848</v>
      </c>
      <c r="D124" s="18" t="s">
        <v>1147</v>
      </c>
      <c r="E124" s="18"/>
      <c r="F124" s="64">
        <v>147301</v>
      </c>
      <c r="G124" s="64">
        <v>176761</v>
      </c>
      <c r="H124" s="65" t="s">
        <v>63</v>
      </c>
      <c r="I124" s="65">
        <f>IFERROR(VLOOKUP(A124,Компрессоры!A:O,14,0),0)+IFERROR(VLOOKUP(A124,Пневматика!B:W,22,0),0)+IFERROR(VLOOKUP(A124,Окраска!B:X,22,0),0)+IFERROR(VLOOKUP(A124,Масло!A:J,9,0),0)+IFERROR(VLOOKUP(A124,'Ручной инстурмент Арсенал'!A:I,12,0),0)+IFERROR(VLOOKUP(A124,#REF!,12,0),0)+IFERROR(VLOOKUP(A124,Атака!A:K,10,0),0)</f>
        <v>0</v>
      </c>
      <c r="J124" s="66">
        <f>IFERROR(VLOOKUP(A124,Компрессоры!A:O,15,0),0)+IFERROR(VLOOKUP(A124,Пневматика!B:X,23,0),0)+IFERROR(VLOOKUP(A124,Окраска!B:X,23,0),0)+IFERROR(VLOOKUP(A124,Масло!A:J,10,0),0)+IFERROR(VLOOKUP(A124,'Ручной инстурмент Арсенал'!A:I,13,0),0)+IFERROR(VLOOKUP(A124,#REF!,13,0),0)+IFERROR(VLOOKUP(A124,Атака!A:K,11,0),0)</f>
        <v>0</v>
      </c>
    </row>
    <row r="125" spans="1:10" ht="11.25" customHeight="1" thickTop="1" thickBot="1" x14ac:dyDescent="0.25">
      <c r="A125" s="59" t="s">
        <v>80</v>
      </c>
      <c r="B125" s="60"/>
      <c r="C125" s="60"/>
      <c r="D125" s="60"/>
      <c r="E125" s="60"/>
      <c r="F125" s="61"/>
      <c r="G125" s="61"/>
      <c r="H125" s="62"/>
      <c r="I125" s="62"/>
      <c r="J125" s="63"/>
    </row>
    <row r="126" spans="1:10" ht="11.25" customHeight="1" outlineLevel="1" thickTop="1" thickBot="1" x14ac:dyDescent="0.25">
      <c r="A126" s="18" t="s">
        <v>2889</v>
      </c>
      <c r="B126" s="77" t="s">
        <v>80</v>
      </c>
      <c r="C126" s="18" t="s">
        <v>3015</v>
      </c>
      <c r="D126" s="18" t="s">
        <v>1147</v>
      </c>
      <c r="E126" s="18"/>
      <c r="F126" s="64">
        <v>14900</v>
      </c>
      <c r="G126" s="64">
        <v>18624</v>
      </c>
      <c r="H126" s="65" t="s">
        <v>63</v>
      </c>
      <c r="I126" s="65">
        <f>IFERROR(VLOOKUP(A126,Компрессоры!A:O,14,0),0)+IFERROR(VLOOKUP(A126,Пневматика!B:W,22,0),0)+IFERROR(VLOOKUP(A126,Окраска!B:X,22,0),0)+IFERROR(VLOOKUP(A126,Масло!A:J,9,0),0)+IFERROR(VLOOKUP(A126,'Ручной инстурмент Арсенал'!A:I,12,0),0)+IFERROR(VLOOKUP(A126,#REF!,12,0),0)+IFERROR(VLOOKUP(A126,Атака!A:K,10,0),0)</f>
        <v>0</v>
      </c>
      <c r="J126" s="66">
        <f>IFERROR(VLOOKUP(A126,Компрессоры!A:O,15,0),0)+IFERROR(VLOOKUP(A126,Пневматика!B:X,23,0),0)+IFERROR(VLOOKUP(A126,Окраска!B:X,23,0),0)+IFERROR(VLOOKUP(A126,Масло!A:J,10,0),0)+IFERROR(VLOOKUP(A126,'Ручной инстурмент Арсенал'!A:I,13,0),0)+IFERROR(VLOOKUP(A126,#REF!,13,0),0)+IFERROR(VLOOKUP(A126,Атака!A:K,11,0),0)</f>
        <v>0</v>
      </c>
    </row>
    <row r="127" spans="1:10" ht="11.25" customHeight="1" outlineLevel="1" thickTop="1" thickBot="1" x14ac:dyDescent="0.25">
      <c r="A127" s="18">
        <v>8200000</v>
      </c>
      <c r="B127" s="77" t="s">
        <v>80</v>
      </c>
      <c r="C127" s="18" t="s">
        <v>2996</v>
      </c>
      <c r="D127" s="18" t="s">
        <v>1147</v>
      </c>
      <c r="E127" s="18"/>
      <c r="F127" s="64">
        <v>3314</v>
      </c>
      <c r="G127" s="64">
        <v>4142</v>
      </c>
      <c r="H127" s="65" t="s">
        <v>3012</v>
      </c>
      <c r="I127" s="65">
        <f>IFERROR(VLOOKUP(A127,Компрессоры!A:O,14,0),0)+IFERROR(VLOOKUP(A127,Пневматика!B:W,22,0),0)+IFERROR(VLOOKUP(A127,Окраска!B:X,22,0),0)+IFERROR(VLOOKUP(A127,Масло!A:J,9,0),0)+IFERROR(VLOOKUP(A127,'Ручной инстурмент Арсенал'!A:I,12,0),0)+IFERROR(VLOOKUP(A127,#REF!,12,0),0)+IFERROR(VLOOKUP(A127,Атака!A:K,10,0),0)</f>
        <v>0</v>
      </c>
      <c r="J127" s="66">
        <f>IFERROR(VLOOKUP(A127,Компрессоры!A:O,15,0),0)+IFERROR(VLOOKUP(A127,Пневматика!B:X,23,0),0)+IFERROR(VLOOKUP(A127,Окраска!B:X,23,0),0)+IFERROR(VLOOKUP(A127,Масло!A:J,10,0),0)+IFERROR(VLOOKUP(A127,'Ручной инстурмент Арсенал'!A:I,13,0),0)+IFERROR(VLOOKUP(A127,#REF!,13,0),0)+IFERROR(VLOOKUP(A127,Атака!A:K,11,0),0)</f>
        <v>0</v>
      </c>
    </row>
    <row r="128" spans="1:10" ht="11.25" customHeight="1" outlineLevel="1" thickTop="1" thickBot="1" x14ac:dyDescent="0.25">
      <c r="A128" s="18">
        <v>8901100</v>
      </c>
      <c r="B128" s="77" t="s">
        <v>80</v>
      </c>
      <c r="C128" s="18" t="s">
        <v>2986</v>
      </c>
      <c r="D128" s="18" t="s">
        <v>1147</v>
      </c>
      <c r="E128" s="18"/>
      <c r="F128" s="64">
        <v>6907</v>
      </c>
      <c r="G128" s="64">
        <v>8636</v>
      </c>
      <c r="H128" s="65" t="s">
        <v>3012</v>
      </c>
      <c r="I128" s="65">
        <f>IFERROR(VLOOKUP(A128,Компрессоры!A:O,14,0),0)+IFERROR(VLOOKUP(A128,Пневматика!B:W,22,0),0)+IFERROR(VLOOKUP(A128,Окраска!B:X,22,0),0)+IFERROR(VLOOKUP(A128,Масло!A:J,9,0),0)+IFERROR(VLOOKUP(A128,'Ручной инстурмент Арсенал'!A:I,12,0),0)+IFERROR(VLOOKUP(A128,#REF!,12,0),0)+IFERROR(VLOOKUP(A128,Атака!A:K,10,0),0)</f>
        <v>0</v>
      </c>
      <c r="J128" s="66">
        <f>IFERROR(VLOOKUP(A128,Компрессоры!A:O,15,0),0)+IFERROR(VLOOKUP(A128,Пневматика!B:X,23,0),0)+IFERROR(VLOOKUP(A128,Окраска!B:X,23,0),0)+IFERROR(VLOOKUP(A128,Масло!A:J,10,0),0)+IFERROR(VLOOKUP(A128,'Ручной инстурмент Арсенал'!A:I,13,0),0)+IFERROR(VLOOKUP(A128,#REF!,13,0),0)+IFERROR(VLOOKUP(A128,Атака!A:K,11,0),0)</f>
        <v>0</v>
      </c>
    </row>
    <row r="129" spans="1:10" ht="11.25" customHeight="1" outlineLevel="1" thickTop="1" thickBot="1" x14ac:dyDescent="0.25">
      <c r="A129" s="18">
        <v>8902020</v>
      </c>
      <c r="B129" s="77" t="s">
        <v>80</v>
      </c>
      <c r="C129" s="18" t="s">
        <v>3165</v>
      </c>
      <c r="D129" s="18" t="s">
        <v>1147</v>
      </c>
      <c r="E129" s="18"/>
      <c r="F129" s="64">
        <v>8012</v>
      </c>
      <c r="G129" s="64">
        <v>10015</v>
      </c>
      <c r="H129" s="65" t="s">
        <v>3012</v>
      </c>
      <c r="I129" s="65">
        <f>IFERROR(VLOOKUP(A129,Компрессоры!A:O,14,0),0)+IFERROR(VLOOKUP(A129,Пневматика!B:W,22,0),0)+IFERROR(VLOOKUP(A129,Окраска!B:X,22,0),0)+IFERROR(VLOOKUP(A129,Масло!A:J,9,0),0)+IFERROR(VLOOKUP(A129,'Ручной инстурмент Арсенал'!A:I,12,0),0)+IFERROR(VLOOKUP(A129,#REF!,12,0),0)+IFERROR(VLOOKUP(A129,Атака!A:K,10,0),0)</f>
        <v>0</v>
      </c>
      <c r="J129" s="66">
        <f>IFERROR(VLOOKUP(A129,Компрессоры!A:O,15,0),0)+IFERROR(VLOOKUP(A129,Пневматика!B:X,23,0),0)+IFERROR(VLOOKUP(A129,Окраска!B:X,23,0),0)+IFERROR(VLOOKUP(A129,Масло!A:J,10,0),0)+IFERROR(VLOOKUP(A129,'Ручной инстурмент Арсенал'!A:I,13,0),0)+IFERROR(VLOOKUP(A129,#REF!,13,0),0)+IFERROR(VLOOKUP(A129,Атака!A:K,11,0),0)</f>
        <v>0</v>
      </c>
    </row>
    <row r="130" spans="1:10" ht="11.25" customHeight="1" outlineLevel="1" thickTop="1" thickBot="1" x14ac:dyDescent="0.25">
      <c r="A130" s="18">
        <v>8902030</v>
      </c>
      <c r="B130" s="77" t="s">
        <v>80</v>
      </c>
      <c r="C130" s="18" t="s">
        <v>3166</v>
      </c>
      <c r="D130" s="18" t="s">
        <v>1147</v>
      </c>
      <c r="E130" s="18"/>
      <c r="F130" s="64">
        <v>9217</v>
      </c>
      <c r="G130" s="64">
        <v>11522</v>
      </c>
      <c r="H130" s="65" t="s">
        <v>3012</v>
      </c>
      <c r="I130" s="65">
        <f>IFERROR(VLOOKUP(A130,Компрессоры!A:O,14,0),0)+IFERROR(VLOOKUP(A130,Пневматика!B:W,22,0),0)+IFERROR(VLOOKUP(A130,Окраска!B:X,22,0),0)+IFERROR(VLOOKUP(A130,Масло!A:J,9,0),0)+IFERROR(VLOOKUP(A130,'Ручной инстурмент Арсенал'!A:I,12,0),0)+IFERROR(VLOOKUP(A130,#REF!,12,0),0)+IFERROR(VLOOKUP(A130,Атака!A:K,10,0),0)</f>
        <v>0</v>
      </c>
      <c r="J130" s="66">
        <f>IFERROR(VLOOKUP(A130,Компрессоры!A:O,15,0),0)+IFERROR(VLOOKUP(A130,Пневматика!B:X,23,0),0)+IFERROR(VLOOKUP(A130,Окраска!B:X,23,0),0)+IFERROR(VLOOKUP(A130,Масло!A:J,10,0),0)+IFERROR(VLOOKUP(A130,'Ручной инстурмент Арсенал'!A:I,13,0),0)+IFERROR(VLOOKUP(A130,#REF!,13,0),0)+IFERROR(VLOOKUP(A130,Атака!A:K,11,0),0)</f>
        <v>0</v>
      </c>
    </row>
    <row r="131" spans="1:10" ht="11.25" customHeight="1" outlineLevel="1" thickTop="1" thickBot="1" x14ac:dyDescent="0.25">
      <c r="A131" s="18">
        <v>8159090</v>
      </c>
      <c r="B131" s="77" t="s">
        <v>80</v>
      </c>
      <c r="C131" s="18" t="s">
        <v>3168</v>
      </c>
      <c r="D131" s="18" t="s">
        <v>1147</v>
      </c>
      <c r="E131" s="18"/>
      <c r="F131" s="64">
        <v>5677</v>
      </c>
      <c r="G131" s="64">
        <v>7096</v>
      </c>
      <c r="H131" s="65" t="s">
        <v>3012</v>
      </c>
      <c r="I131" s="65">
        <f>IFERROR(VLOOKUP(A131,Компрессоры!A:O,14,0),0)+IFERROR(VLOOKUP(A131,Пневматика!B:W,22,0),0)+IFERROR(VLOOKUP(A131,Окраска!B:X,22,0),0)+IFERROR(VLOOKUP(A131,Масло!A:J,9,0),0)+IFERROR(VLOOKUP(A131,'Ручной инстурмент Арсенал'!A:I,12,0),0)+IFERROR(VLOOKUP(A131,#REF!,12,0),0)+IFERROR(VLOOKUP(A131,Атака!A:K,10,0),0)</f>
        <v>0</v>
      </c>
      <c r="J131" s="66">
        <f>IFERROR(VLOOKUP(A131,Компрессоры!A:O,15,0),0)+IFERROR(VLOOKUP(A131,Пневматика!B:X,23,0),0)+IFERROR(VLOOKUP(A131,Окраска!B:X,23,0),0)+IFERROR(VLOOKUP(A131,Масло!A:J,10,0),0)+IFERROR(VLOOKUP(A131,'Ручной инстурмент Арсенал'!A:I,13,0),0)+IFERROR(VLOOKUP(A131,#REF!,13,0),0)+IFERROR(VLOOKUP(A131,Атака!A:K,11,0),0)</f>
        <v>0</v>
      </c>
    </row>
    <row r="132" spans="1:10" ht="11.25" customHeight="1" outlineLevel="1" thickTop="1" thickBot="1" x14ac:dyDescent="0.25">
      <c r="A132" s="18">
        <v>8190000</v>
      </c>
      <c r="B132" s="77" t="s">
        <v>80</v>
      </c>
      <c r="C132" s="18" t="s">
        <v>3167</v>
      </c>
      <c r="D132" s="18" t="s">
        <v>1147</v>
      </c>
      <c r="E132" s="18"/>
      <c r="F132" s="64">
        <v>7220</v>
      </c>
      <c r="G132" s="64">
        <v>9025</v>
      </c>
      <c r="H132" s="65" t="s">
        <v>3012</v>
      </c>
      <c r="I132" s="65">
        <f>IFERROR(VLOOKUP(A132,Компрессоры!A:O,14,0),0)+IFERROR(VLOOKUP(A132,Пневматика!B:W,22,0),0)+IFERROR(VLOOKUP(A132,Окраска!B:X,22,0),0)+IFERROR(VLOOKUP(A132,Масло!A:J,9,0),0)+IFERROR(VLOOKUP(A132,'Ручной инстурмент Арсенал'!A:I,12,0),0)+IFERROR(VLOOKUP(A132,#REF!,12,0),0)+IFERROR(VLOOKUP(A132,Атака!A:K,10,0),0)</f>
        <v>0</v>
      </c>
      <c r="J132" s="66">
        <f>IFERROR(VLOOKUP(A132,Компрессоры!A:O,15,0),0)+IFERROR(VLOOKUP(A132,Пневматика!B:X,23,0),0)+IFERROR(VLOOKUP(A132,Окраска!B:X,23,0),0)+IFERROR(VLOOKUP(A132,Масло!A:J,10,0),0)+IFERROR(VLOOKUP(A132,'Ручной инстурмент Арсенал'!A:I,13,0),0)+IFERROR(VLOOKUP(A132,#REF!,13,0),0)+IFERROR(VLOOKUP(A132,Атака!A:K,11,0),0)</f>
        <v>0</v>
      </c>
    </row>
    <row r="133" spans="1:10" ht="11.25" customHeight="1" outlineLevel="1" thickTop="1" thickBot="1" x14ac:dyDescent="0.25">
      <c r="A133" s="18">
        <v>8094570</v>
      </c>
      <c r="B133" s="77" t="s">
        <v>80</v>
      </c>
      <c r="C133" s="18" t="s">
        <v>1686</v>
      </c>
      <c r="D133" s="18" t="s">
        <v>1147</v>
      </c>
      <c r="E133" s="18"/>
      <c r="F133" s="64">
        <v>71219</v>
      </c>
      <c r="G133" s="64">
        <v>96144</v>
      </c>
      <c r="H133" s="65" t="s">
        <v>3012</v>
      </c>
      <c r="I133" s="65">
        <f>IFERROR(VLOOKUP(A133,Компрессоры!A:O,14,0),0)+IFERROR(VLOOKUP(A133,Пневматика!B:W,22,0),0)+IFERROR(VLOOKUP(A133,Окраска!B:X,22,0),0)+IFERROR(VLOOKUP(A133,Масло!A:J,9,0),0)+IFERROR(VLOOKUP(A133,'Ручной инстурмент Арсенал'!A:I,12,0),0)+IFERROR(VLOOKUP(A133,#REF!,12,0),0)+IFERROR(VLOOKUP(A133,Атака!A:K,10,0),0)</f>
        <v>0</v>
      </c>
      <c r="J133" s="66">
        <f>IFERROR(VLOOKUP(A133,Компрессоры!A:O,15,0),0)+IFERROR(VLOOKUP(A133,Пневматика!B:X,23,0),0)+IFERROR(VLOOKUP(A133,Окраска!B:X,23,0),0)+IFERROR(VLOOKUP(A133,Масло!A:J,10,0),0)+IFERROR(VLOOKUP(A133,'Ручной инстурмент Арсенал'!A:I,13,0),0)+IFERROR(VLOOKUP(A133,#REF!,13,0),0)+IFERROR(VLOOKUP(A133,Атака!A:K,11,0),0)</f>
        <v>0</v>
      </c>
    </row>
    <row r="134" spans="1:10" ht="11.25" customHeight="1" outlineLevel="1" thickTop="1" thickBot="1" x14ac:dyDescent="0.25">
      <c r="A134" s="18">
        <v>8202050</v>
      </c>
      <c r="B134" s="77" t="s">
        <v>80</v>
      </c>
      <c r="C134" s="18" t="s">
        <v>3008</v>
      </c>
      <c r="D134" s="18" t="s">
        <v>1147</v>
      </c>
      <c r="E134" s="18"/>
      <c r="F134" s="64">
        <v>1578</v>
      </c>
      <c r="G134" s="64">
        <v>2111</v>
      </c>
      <c r="H134" s="65" t="s">
        <v>3012</v>
      </c>
      <c r="I134" s="65">
        <f>IFERROR(VLOOKUP(A134,Компрессоры!A:O,14,0),0)+IFERROR(VLOOKUP(A134,Пневматика!B:W,22,0),0)+IFERROR(VLOOKUP(A134,Окраска!B:X,22,0),0)+IFERROR(VLOOKUP(A134,Масло!A:J,9,0),0)+IFERROR(VLOOKUP(A134,'Ручной инстурмент Арсенал'!A:I,12,0),0)+IFERROR(VLOOKUP(A134,#REF!,12,0),0)+IFERROR(VLOOKUP(A134,Атака!A:K,10,0),0)</f>
        <v>0</v>
      </c>
      <c r="J134" s="66">
        <f>IFERROR(VLOOKUP(A134,Компрессоры!A:O,15,0),0)+IFERROR(VLOOKUP(A134,Пневматика!B:X,23,0),0)+IFERROR(VLOOKUP(A134,Окраска!B:X,23,0),0)+IFERROR(VLOOKUP(A134,Масло!A:J,10,0),0)+IFERROR(VLOOKUP(A134,'Ручной инстурмент Арсенал'!A:I,13,0),0)+IFERROR(VLOOKUP(A134,#REF!,13,0),0)+IFERROR(VLOOKUP(A134,Атака!A:K,11,0),0)</f>
        <v>0</v>
      </c>
    </row>
    <row r="135" spans="1:10" ht="11.25" customHeight="1" outlineLevel="1" thickTop="1" thickBot="1" x14ac:dyDescent="0.25">
      <c r="A135" s="18">
        <v>35147</v>
      </c>
      <c r="B135" s="77" t="s">
        <v>80</v>
      </c>
      <c r="C135" s="18" t="s">
        <v>72</v>
      </c>
      <c r="D135" s="18" t="s">
        <v>1147</v>
      </c>
      <c r="E135" s="18"/>
      <c r="F135" s="64">
        <v>2179</v>
      </c>
      <c r="G135" s="64">
        <v>2725</v>
      </c>
      <c r="H135" s="65" t="s">
        <v>63</v>
      </c>
      <c r="I135" s="65">
        <f>IFERROR(VLOOKUP(A135,Компрессоры!A:O,14,0),0)+IFERROR(VLOOKUP(A135,Пневматика!B:W,22,0),0)+IFERROR(VLOOKUP(A135,Окраска!B:X,22,0),0)+IFERROR(VLOOKUP(A135,Масло!A:J,9,0),0)+IFERROR(VLOOKUP(A135,'Ручной инстурмент Арсенал'!A:I,12,0),0)+IFERROR(VLOOKUP(A135,#REF!,12,0),0)+IFERROR(VLOOKUP(A135,Атака!A:K,10,0),0)</f>
        <v>0</v>
      </c>
      <c r="J135" s="66">
        <f>IFERROR(VLOOKUP(A135,Компрессоры!A:O,15,0),0)+IFERROR(VLOOKUP(A135,Пневматика!B:X,23,0),0)+IFERROR(VLOOKUP(A135,Окраска!B:X,23,0),0)+IFERROR(VLOOKUP(A135,Масло!A:J,10,0),0)+IFERROR(VLOOKUP(A135,'Ручной инстурмент Арсенал'!A:I,13,0),0)+IFERROR(VLOOKUP(A135,#REF!,13,0),0)+IFERROR(VLOOKUP(A135,Атака!A:K,11,0),0)</f>
        <v>0</v>
      </c>
    </row>
    <row r="136" spans="1:10" ht="11.25" customHeight="1" outlineLevel="1" thickTop="1" thickBot="1" x14ac:dyDescent="0.25">
      <c r="A136" s="18">
        <v>8106160</v>
      </c>
      <c r="B136" s="77" t="s">
        <v>80</v>
      </c>
      <c r="C136" s="18" t="s">
        <v>2708</v>
      </c>
      <c r="D136" s="18" t="s">
        <v>1147</v>
      </c>
      <c r="E136" s="18"/>
      <c r="F136" s="64">
        <v>229</v>
      </c>
      <c r="G136" s="64">
        <v>284</v>
      </c>
      <c r="H136" s="65" t="s">
        <v>63</v>
      </c>
      <c r="I136" s="65">
        <f>IFERROR(VLOOKUP(A136,Компрессоры!A:O,14,0),0)+IFERROR(VLOOKUP(A136,Пневматика!B:W,22,0),0)+IFERROR(VLOOKUP(A136,Окраска!B:X,22,0),0)+IFERROR(VLOOKUP(A136,Масло!A:J,9,0),0)+IFERROR(VLOOKUP(A136,'Ручной инстурмент Арсенал'!A:I,12,0),0)+IFERROR(VLOOKUP(A136,#REF!,12,0),0)+IFERROR(VLOOKUP(A136,Атака!A:K,10,0),0)</f>
        <v>0</v>
      </c>
      <c r="J136" s="66">
        <f>IFERROR(VLOOKUP(A136,Компрессоры!A:O,15,0),0)+IFERROR(VLOOKUP(A136,Пневматика!B:X,23,0),0)+IFERROR(VLOOKUP(A136,Окраска!B:X,23,0),0)+IFERROR(VLOOKUP(A136,Масло!A:J,10,0),0)+IFERROR(VLOOKUP(A136,'Ручной инстурмент Арсенал'!A:I,13,0),0)+IFERROR(VLOOKUP(A136,#REF!,13,0),0)+IFERROR(VLOOKUP(A136,Атака!A:K,11,0),0)</f>
        <v>0</v>
      </c>
    </row>
    <row r="137" spans="1:10" ht="11.25" customHeight="1" outlineLevel="1" thickTop="1" thickBot="1" x14ac:dyDescent="0.25">
      <c r="A137" s="18">
        <v>8096310</v>
      </c>
      <c r="B137" s="77" t="s">
        <v>80</v>
      </c>
      <c r="C137" s="18" t="s">
        <v>2472</v>
      </c>
      <c r="D137" s="18" t="s">
        <v>1147</v>
      </c>
      <c r="E137" s="18"/>
      <c r="F137" s="64">
        <v>31676</v>
      </c>
      <c r="G137" s="64">
        <v>39595</v>
      </c>
      <c r="H137" s="65" t="s">
        <v>63</v>
      </c>
      <c r="I137" s="65">
        <f>IFERROR(VLOOKUP(A137,Компрессоры!A:O,14,0),0)+IFERROR(VLOOKUP(A137,Пневматика!B:W,22,0),0)+IFERROR(VLOOKUP(A137,Окраска!B:X,22,0),0)+IFERROR(VLOOKUP(A137,Масло!A:J,9,0),0)+IFERROR(VLOOKUP(A137,'Ручной инстурмент Арсенал'!A:I,12,0),0)+IFERROR(VLOOKUP(A137,#REF!,12,0),0)+IFERROR(VLOOKUP(A137,Атака!A:K,10,0),0)</f>
        <v>0</v>
      </c>
      <c r="J137" s="66">
        <f>IFERROR(VLOOKUP(A137,Компрессоры!A:O,15,0),0)+IFERROR(VLOOKUP(A137,Пневматика!B:X,23,0),0)+IFERROR(VLOOKUP(A137,Окраска!B:X,23,0),0)+IFERROR(VLOOKUP(A137,Масло!A:J,10,0),0)+IFERROR(VLOOKUP(A137,'Ручной инстурмент Арсенал'!A:I,13,0),0)+IFERROR(VLOOKUP(A137,#REF!,13,0),0)+IFERROR(VLOOKUP(A137,Атака!A:K,11,0),0)</f>
        <v>0</v>
      </c>
    </row>
    <row r="138" spans="1:10" ht="11.25" customHeight="1" outlineLevel="1" thickTop="1" thickBot="1" x14ac:dyDescent="0.25">
      <c r="A138" s="18">
        <v>8094990</v>
      </c>
      <c r="B138" s="77" t="s">
        <v>80</v>
      </c>
      <c r="C138" s="18" t="s">
        <v>1576</v>
      </c>
      <c r="D138" s="18" t="s">
        <v>1147</v>
      </c>
      <c r="E138" s="18"/>
      <c r="F138" s="64">
        <v>5438</v>
      </c>
      <c r="G138" s="64">
        <v>6798</v>
      </c>
      <c r="H138" s="65" t="s">
        <v>3012</v>
      </c>
      <c r="I138" s="65">
        <f>IFERROR(VLOOKUP(A138,Компрессоры!A:O,14,0),0)+IFERROR(VLOOKUP(A138,Пневматика!B:W,22,0),0)+IFERROR(VLOOKUP(A138,Окраска!B:X,22,0),0)+IFERROR(VLOOKUP(A138,Масло!A:J,9,0),0)+IFERROR(VLOOKUP(A138,'Ручной инстурмент Арсенал'!A:I,12,0),0)+IFERROR(VLOOKUP(A138,#REF!,12,0),0)+IFERROR(VLOOKUP(A138,Атака!A:K,10,0),0)</f>
        <v>0</v>
      </c>
      <c r="J138" s="66">
        <f>IFERROR(VLOOKUP(A138,Компрессоры!A:O,15,0),0)+IFERROR(VLOOKUP(A138,Пневматика!B:X,23,0),0)+IFERROR(VLOOKUP(A138,Окраска!B:X,23,0),0)+IFERROR(VLOOKUP(A138,Масло!A:J,10,0),0)+IFERROR(VLOOKUP(A138,'Ручной инстурмент Арсенал'!A:I,13,0),0)+IFERROR(VLOOKUP(A138,#REF!,13,0),0)+IFERROR(VLOOKUP(A138,Атака!A:K,11,0),0)</f>
        <v>0</v>
      </c>
    </row>
    <row r="139" spans="1:10" ht="11.25" customHeight="1" outlineLevel="1" thickTop="1" thickBot="1" x14ac:dyDescent="0.25">
      <c r="A139" s="18">
        <v>8094980</v>
      </c>
      <c r="B139" s="77" t="s">
        <v>80</v>
      </c>
      <c r="C139" s="18" t="s">
        <v>1575</v>
      </c>
      <c r="D139" s="18" t="s">
        <v>1147</v>
      </c>
      <c r="E139" s="18"/>
      <c r="F139" s="64">
        <v>9098</v>
      </c>
      <c r="G139" s="64">
        <v>11371</v>
      </c>
      <c r="H139" s="65" t="s">
        <v>3012</v>
      </c>
      <c r="I139" s="65">
        <f>IFERROR(VLOOKUP(A139,Компрессоры!A:O,14,0),0)+IFERROR(VLOOKUP(A139,Пневматика!B:W,22,0),0)+IFERROR(VLOOKUP(A139,Окраска!B:X,22,0),0)+IFERROR(VLOOKUP(A139,Масло!A:J,9,0),0)+IFERROR(VLOOKUP(A139,'Ручной инстурмент Арсенал'!A:I,12,0),0)+IFERROR(VLOOKUP(A139,#REF!,12,0),0)+IFERROR(VLOOKUP(A139,Атака!A:K,10,0),0)</f>
        <v>0</v>
      </c>
      <c r="J139" s="66">
        <f>IFERROR(VLOOKUP(A139,Компрессоры!A:O,15,0),0)+IFERROR(VLOOKUP(A139,Пневматика!B:X,23,0),0)+IFERROR(VLOOKUP(A139,Окраска!B:X,23,0),0)+IFERROR(VLOOKUP(A139,Масло!A:J,10,0),0)+IFERROR(VLOOKUP(A139,'Ручной инстурмент Арсенал'!A:I,13,0),0)+IFERROR(VLOOKUP(A139,#REF!,13,0),0)+IFERROR(VLOOKUP(A139,Атака!A:K,11,0),0)</f>
        <v>0</v>
      </c>
    </row>
    <row r="140" spans="1:10" ht="11.25" customHeight="1" outlineLevel="1" thickTop="1" thickBot="1" x14ac:dyDescent="0.25">
      <c r="A140" s="18">
        <v>8094970</v>
      </c>
      <c r="B140" s="77" t="s">
        <v>80</v>
      </c>
      <c r="C140" s="18" t="s">
        <v>1687</v>
      </c>
      <c r="D140" s="18" t="s">
        <v>1147</v>
      </c>
      <c r="E140" s="18"/>
      <c r="F140" s="64">
        <v>11170</v>
      </c>
      <c r="G140" s="64">
        <v>13962</v>
      </c>
      <c r="H140" s="65" t="s">
        <v>3012</v>
      </c>
      <c r="I140" s="65">
        <f>IFERROR(VLOOKUP(A140,Компрессоры!A:O,14,0),0)+IFERROR(VLOOKUP(A140,Пневматика!B:W,22,0),0)+IFERROR(VLOOKUP(A140,Окраска!B:X,22,0),0)+IFERROR(VLOOKUP(A140,Масло!A:J,9,0),0)+IFERROR(VLOOKUP(A140,'Ручной инстурмент Арсенал'!A:I,12,0),0)+IFERROR(VLOOKUP(A140,#REF!,12,0),0)+IFERROR(VLOOKUP(A140,Атака!A:K,10,0),0)</f>
        <v>0</v>
      </c>
      <c r="J140" s="66">
        <f>IFERROR(VLOOKUP(A140,Компрессоры!A:O,15,0),0)+IFERROR(VLOOKUP(A140,Пневматика!B:X,23,0),0)+IFERROR(VLOOKUP(A140,Окраска!B:X,23,0),0)+IFERROR(VLOOKUP(A140,Масло!A:J,10,0),0)+IFERROR(VLOOKUP(A140,'Ручной инстурмент Арсенал'!A:I,13,0),0)+IFERROR(VLOOKUP(A140,#REF!,13,0),0)+IFERROR(VLOOKUP(A140,Атака!A:K,11,0),0)</f>
        <v>0</v>
      </c>
    </row>
    <row r="141" spans="1:10" ht="11.25" customHeight="1" outlineLevel="1" thickTop="1" thickBot="1" x14ac:dyDescent="0.25">
      <c r="A141" s="18">
        <v>8095030</v>
      </c>
      <c r="B141" s="77" t="s">
        <v>80</v>
      </c>
      <c r="C141" s="18" t="s">
        <v>1578</v>
      </c>
      <c r="D141" s="18" t="s">
        <v>1147</v>
      </c>
      <c r="E141" s="18"/>
      <c r="F141" s="64">
        <v>7592</v>
      </c>
      <c r="G141" s="64">
        <v>9335</v>
      </c>
      <c r="H141" s="65" t="s">
        <v>3012</v>
      </c>
      <c r="I141" s="65">
        <f>IFERROR(VLOOKUP(A141,Компрессоры!A:O,14,0),0)+IFERROR(VLOOKUP(A141,Пневматика!B:W,22,0),0)+IFERROR(VLOOKUP(A141,Окраска!B:X,22,0),0)+IFERROR(VLOOKUP(A141,Масло!A:J,9,0),0)+IFERROR(VLOOKUP(A141,'Ручной инстурмент Арсенал'!A:I,12,0),0)+IFERROR(VLOOKUP(A141,#REF!,12,0),0)+IFERROR(VLOOKUP(A141,Атака!A:K,10,0),0)</f>
        <v>0</v>
      </c>
      <c r="J141" s="66">
        <f>IFERROR(VLOOKUP(A141,Компрессоры!A:O,15,0),0)+IFERROR(VLOOKUP(A141,Пневматика!B:X,23,0),0)+IFERROR(VLOOKUP(A141,Окраска!B:X,23,0),0)+IFERROR(VLOOKUP(A141,Масло!A:J,10,0),0)+IFERROR(VLOOKUP(A141,'Ручной инстурмент Арсенал'!A:I,13,0),0)+IFERROR(VLOOKUP(A141,#REF!,13,0),0)+IFERROR(VLOOKUP(A141,Атака!A:K,11,0),0)</f>
        <v>0</v>
      </c>
    </row>
    <row r="142" spans="1:10" ht="11.25" customHeight="1" outlineLevel="1" thickTop="1" thickBot="1" x14ac:dyDescent="0.25">
      <c r="A142" s="18">
        <v>11221</v>
      </c>
      <c r="B142" s="77" t="s">
        <v>80</v>
      </c>
      <c r="C142" s="18" t="s">
        <v>2907</v>
      </c>
      <c r="D142" s="18" t="s">
        <v>1147</v>
      </c>
      <c r="E142" s="18" t="s">
        <v>918</v>
      </c>
      <c r="F142" s="64">
        <v>4454</v>
      </c>
      <c r="G142" s="64">
        <v>5567</v>
      </c>
      <c r="H142" s="65" t="s">
        <v>3012</v>
      </c>
      <c r="I142" s="65">
        <f>IFERROR(VLOOKUP(A142,Компрессоры!A:O,14,0),0)+IFERROR(VLOOKUP(A142,Пневматика!B:W,22,0),0)+IFERROR(VLOOKUP(A142,Окраска!B:X,22,0),0)+IFERROR(VLOOKUP(A142,Масло!A:J,9,0),0)+IFERROR(VLOOKUP(A142,'Ручной инстурмент Арсенал'!A:I,12,0),0)+IFERROR(VLOOKUP(A142,#REF!,12,0),0)+IFERROR(VLOOKUP(A142,Атака!A:K,10,0),0)</f>
        <v>0</v>
      </c>
      <c r="J142" s="66">
        <f>IFERROR(VLOOKUP(A142,Компрессоры!A:O,15,0),0)+IFERROR(VLOOKUP(A142,Пневматика!B:X,23,0),0)+IFERROR(VLOOKUP(A142,Окраска!B:X,23,0),0)+IFERROR(VLOOKUP(A142,Масло!A:J,10,0),0)+IFERROR(VLOOKUP(A142,'Ручной инстурмент Арсенал'!A:I,13,0),0)+IFERROR(VLOOKUP(A142,#REF!,13,0),0)+IFERROR(VLOOKUP(A142,Атака!A:K,11,0),0)</f>
        <v>0</v>
      </c>
    </row>
    <row r="143" spans="1:10" ht="11.25" customHeight="1" outlineLevel="1" thickTop="1" thickBot="1" x14ac:dyDescent="0.25">
      <c r="A143" s="18">
        <v>7305</v>
      </c>
      <c r="B143" s="77" t="s">
        <v>80</v>
      </c>
      <c r="C143" s="18" t="s">
        <v>1631</v>
      </c>
      <c r="D143" s="18" t="s">
        <v>1147</v>
      </c>
      <c r="E143" s="18" t="s">
        <v>919</v>
      </c>
      <c r="F143" s="64">
        <v>12126</v>
      </c>
      <c r="G143" s="64">
        <v>15156</v>
      </c>
      <c r="H143" s="65" t="s">
        <v>3012</v>
      </c>
      <c r="I143" s="65">
        <f>IFERROR(VLOOKUP(A143,Компрессоры!A:O,14,0),0)+IFERROR(VLOOKUP(A143,Пневматика!B:W,22,0),0)+IFERROR(VLOOKUP(A143,Окраска!B:X,22,0),0)+IFERROR(VLOOKUP(A143,Масло!A:J,9,0),0)+IFERROR(VLOOKUP(A143,'Ручной инстурмент Арсенал'!A:I,12,0),0)+IFERROR(VLOOKUP(A143,#REF!,12,0),0)+IFERROR(VLOOKUP(A143,Атака!A:K,10,0),0)</f>
        <v>0</v>
      </c>
      <c r="J143" s="66">
        <f>IFERROR(VLOOKUP(A143,Компрессоры!A:O,15,0),0)+IFERROR(VLOOKUP(A143,Пневматика!B:X,23,0),0)+IFERROR(VLOOKUP(A143,Окраска!B:X,23,0),0)+IFERROR(VLOOKUP(A143,Масло!A:J,10,0),0)+IFERROR(VLOOKUP(A143,'Ручной инстурмент Арсенал'!A:I,13,0),0)+IFERROR(VLOOKUP(A143,#REF!,13,0),0)+IFERROR(VLOOKUP(A143,Атака!A:K,11,0),0)</f>
        <v>0</v>
      </c>
    </row>
    <row r="144" spans="1:10" ht="11.25" customHeight="1" outlineLevel="1" thickTop="1" thickBot="1" x14ac:dyDescent="0.25">
      <c r="A144" s="18">
        <v>9652</v>
      </c>
      <c r="B144" s="77" t="s">
        <v>80</v>
      </c>
      <c r="C144" s="18" t="s">
        <v>1704</v>
      </c>
      <c r="D144" s="18" t="s">
        <v>1147</v>
      </c>
      <c r="E144" s="18" t="s">
        <v>920</v>
      </c>
      <c r="F144" s="64">
        <v>6084</v>
      </c>
      <c r="G144" s="64">
        <v>7605</v>
      </c>
      <c r="H144" s="65" t="s">
        <v>63</v>
      </c>
      <c r="I144" s="65">
        <f>IFERROR(VLOOKUP(A144,Компрессоры!A:O,14,0),0)+IFERROR(VLOOKUP(A144,Пневматика!B:W,22,0),0)+IFERROR(VLOOKUP(A144,Окраска!B:X,22,0),0)+IFERROR(VLOOKUP(A144,Масло!A:J,9,0),0)+IFERROR(VLOOKUP(A144,'Ручной инстурмент Арсенал'!A:I,12,0),0)+IFERROR(VLOOKUP(A144,#REF!,12,0),0)+IFERROR(VLOOKUP(A144,Атака!A:K,10,0),0)</f>
        <v>0</v>
      </c>
      <c r="J144" s="66">
        <f>IFERROR(VLOOKUP(A144,Компрессоры!A:O,15,0),0)+IFERROR(VLOOKUP(A144,Пневматика!B:X,23,0),0)+IFERROR(VLOOKUP(A144,Окраска!B:X,23,0),0)+IFERROR(VLOOKUP(A144,Масло!A:J,10,0),0)+IFERROR(VLOOKUP(A144,'Ручной инстурмент Арсенал'!A:I,13,0),0)+IFERROR(VLOOKUP(A144,#REF!,13,0),0)+IFERROR(VLOOKUP(A144,Атака!A:K,11,0),0)</f>
        <v>0</v>
      </c>
    </row>
    <row r="145" spans="1:10" ht="11.25" customHeight="1" outlineLevel="1" thickTop="1" thickBot="1" x14ac:dyDescent="0.25">
      <c r="A145" s="18">
        <v>7297</v>
      </c>
      <c r="B145" s="77" t="s">
        <v>80</v>
      </c>
      <c r="C145" s="18" t="s">
        <v>1630</v>
      </c>
      <c r="D145" s="18" t="s">
        <v>1147</v>
      </c>
      <c r="E145" s="18" t="s">
        <v>921</v>
      </c>
      <c r="F145" s="64">
        <v>11187</v>
      </c>
      <c r="G145" s="64">
        <v>13985</v>
      </c>
      <c r="H145" s="65" t="s">
        <v>3012</v>
      </c>
      <c r="I145" s="65">
        <f>IFERROR(VLOOKUP(A145,Компрессоры!A:O,14,0),0)+IFERROR(VLOOKUP(A145,Пневматика!B:W,22,0),0)+IFERROR(VLOOKUP(A145,Окраска!B:X,22,0),0)+IFERROR(VLOOKUP(A145,Масло!A:J,9,0),0)+IFERROR(VLOOKUP(A145,'Ручной инстурмент Арсенал'!A:I,12,0),0)+IFERROR(VLOOKUP(A145,#REF!,12,0),0)+IFERROR(VLOOKUP(A145,Атака!A:K,10,0),0)</f>
        <v>0</v>
      </c>
      <c r="J145" s="66">
        <f>IFERROR(VLOOKUP(A145,Компрессоры!A:O,15,0),0)+IFERROR(VLOOKUP(A145,Пневматика!B:X,23,0),0)+IFERROR(VLOOKUP(A145,Окраска!B:X,23,0),0)+IFERROR(VLOOKUP(A145,Масло!A:J,10,0),0)+IFERROR(VLOOKUP(A145,'Ручной инстурмент Арсенал'!A:I,13,0),0)+IFERROR(VLOOKUP(A145,#REF!,13,0),0)+IFERROR(VLOOKUP(A145,Атака!A:K,11,0),0)</f>
        <v>0</v>
      </c>
    </row>
    <row r="146" spans="1:10" ht="11.25" customHeight="1" outlineLevel="1" thickTop="1" thickBot="1" x14ac:dyDescent="0.25">
      <c r="A146" s="18">
        <v>38699</v>
      </c>
      <c r="B146" s="77" t="s">
        <v>80</v>
      </c>
      <c r="C146" s="18" t="s">
        <v>1678</v>
      </c>
      <c r="D146" s="18" t="s">
        <v>1147</v>
      </c>
      <c r="E146" s="18" t="s">
        <v>922</v>
      </c>
      <c r="F146" s="64">
        <v>14527</v>
      </c>
      <c r="G146" s="64">
        <v>18013</v>
      </c>
      <c r="H146" s="65" t="s">
        <v>3012</v>
      </c>
      <c r="I146" s="65">
        <f>IFERROR(VLOOKUP(A146,Компрессоры!A:O,14,0),0)+IFERROR(VLOOKUP(A146,Пневматика!B:W,22,0),0)+IFERROR(VLOOKUP(A146,Окраска!B:X,22,0),0)+IFERROR(VLOOKUP(A146,Масло!A:J,9,0),0)+IFERROR(VLOOKUP(A146,'Ручной инстурмент Арсенал'!A:I,12,0),0)+IFERROR(VLOOKUP(A146,#REF!,12,0),0)+IFERROR(VLOOKUP(A146,Атака!A:K,10,0),0)</f>
        <v>0</v>
      </c>
      <c r="J146" s="66">
        <f>IFERROR(VLOOKUP(A146,Компрессоры!A:O,15,0),0)+IFERROR(VLOOKUP(A146,Пневматика!B:X,23,0),0)+IFERROR(VLOOKUP(A146,Окраска!B:X,23,0),0)+IFERROR(VLOOKUP(A146,Масло!A:J,10,0),0)+IFERROR(VLOOKUP(A146,'Ручной инстурмент Арсенал'!A:I,13,0),0)+IFERROR(VLOOKUP(A146,#REF!,13,0),0)+IFERROR(VLOOKUP(A146,Атака!A:K,11,0),0)</f>
        <v>0</v>
      </c>
    </row>
    <row r="147" spans="1:10" ht="11.25" customHeight="1" outlineLevel="1" thickTop="1" thickBot="1" x14ac:dyDescent="0.25">
      <c r="A147" s="18">
        <v>7374</v>
      </c>
      <c r="B147" s="77" t="s">
        <v>80</v>
      </c>
      <c r="C147" s="18" t="s">
        <v>66</v>
      </c>
      <c r="D147" s="18" t="s">
        <v>1147</v>
      </c>
      <c r="E147" s="18" t="s">
        <v>923</v>
      </c>
      <c r="F147" s="64">
        <v>8719</v>
      </c>
      <c r="G147" s="64">
        <v>10898</v>
      </c>
      <c r="H147" s="65" t="s">
        <v>3012</v>
      </c>
      <c r="I147" s="65">
        <f>IFERROR(VLOOKUP(A147,Компрессоры!A:O,14,0),0)+IFERROR(VLOOKUP(A147,Пневматика!B:W,22,0),0)+IFERROR(VLOOKUP(A147,Окраска!B:X,22,0),0)+IFERROR(VLOOKUP(A147,Масло!A:J,9,0),0)+IFERROR(VLOOKUP(A147,'Ручной инстурмент Арсенал'!A:I,12,0),0)+IFERROR(VLOOKUP(A147,#REF!,12,0),0)+IFERROR(VLOOKUP(A147,Атака!A:K,10,0),0)</f>
        <v>0</v>
      </c>
      <c r="J147" s="66">
        <f>IFERROR(VLOOKUP(A147,Компрессоры!A:O,15,0),0)+IFERROR(VLOOKUP(A147,Пневматика!B:X,23,0),0)+IFERROR(VLOOKUP(A147,Окраска!B:X,23,0),0)+IFERROR(VLOOKUP(A147,Масло!A:J,10,0),0)+IFERROR(VLOOKUP(A147,'Ручной инстурмент Арсенал'!A:I,13,0),0)+IFERROR(VLOOKUP(A147,#REF!,13,0),0)+IFERROR(VLOOKUP(A147,Атака!A:K,11,0),0)</f>
        <v>0</v>
      </c>
    </row>
    <row r="148" spans="1:10" ht="11.25" customHeight="1" outlineLevel="1" thickTop="1" thickBot="1" x14ac:dyDescent="0.25">
      <c r="A148" s="18">
        <v>31882</v>
      </c>
      <c r="B148" s="77" t="s">
        <v>80</v>
      </c>
      <c r="C148" s="18" t="s">
        <v>1669</v>
      </c>
      <c r="D148" s="18" t="s">
        <v>1147</v>
      </c>
      <c r="E148" s="18" t="s">
        <v>924</v>
      </c>
      <c r="F148" s="64">
        <v>5320</v>
      </c>
      <c r="G148" s="64">
        <v>6650</v>
      </c>
      <c r="H148" s="65" t="s">
        <v>63</v>
      </c>
      <c r="I148" s="65">
        <f>IFERROR(VLOOKUP(A148,Компрессоры!A:O,14,0),0)+IFERROR(VLOOKUP(A148,Пневматика!B:W,22,0),0)+IFERROR(VLOOKUP(A148,Окраска!B:X,22,0),0)+IFERROR(VLOOKUP(A148,Масло!A:J,9,0),0)+IFERROR(VLOOKUP(A148,'Ручной инстурмент Арсенал'!A:I,12,0),0)+IFERROR(VLOOKUP(A148,#REF!,12,0),0)+IFERROR(VLOOKUP(A148,Атака!A:K,10,0),0)</f>
        <v>0</v>
      </c>
      <c r="J148" s="66">
        <f>IFERROR(VLOOKUP(A148,Компрессоры!A:O,15,0),0)+IFERROR(VLOOKUP(A148,Пневматика!B:X,23,0),0)+IFERROR(VLOOKUP(A148,Окраска!B:X,23,0),0)+IFERROR(VLOOKUP(A148,Масло!A:J,10,0),0)+IFERROR(VLOOKUP(A148,'Ручной инстурмент Арсенал'!A:I,13,0),0)+IFERROR(VLOOKUP(A148,#REF!,13,0),0)+IFERROR(VLOOKUP(A148,Атака!A:K,11,0),0)</f>
        <v>0</v>
      </c>
    </row>
    <row r="149" spans="1:10" ht="11.25" customHeight="1" outlineLevel="1" thickTop="1" thickBot="1" x14ac:dyDescent="0.25">
      <c r="A149" s="18">
        <v>35087</v>
      </c>
      <c r="B149" s="77" t="s">
        <v>80</v>
      </c>
      <c r="C149" s="18" t="s">
        <v>1671</v>
      </c>
      <c r="D149" s="18" t="s">
        <v>1147</v>
      </c>
      <c r="E149" s="18" t="s">
        <v>925</v>
      </c>
      <c r="F149" s="64">
        <v>8489</v>
      </c>
      <c r="G149" s="64">
        <v>10610</v>
      </c>
      <c r="H149" s="65" t="s">
        <v>3012</v>
      </c>
      <c r="I149" s="65">
        <f>IFERROR(VLOOKUP(A149,Компрессоры!A:O,14,0),0)+IFERROR(VLOOKUP(A149,Пневматика!B:W,22,0),0)+IFERROR(VLOOKUP(A149,Окраска!B:X,22,0),0)+IFERROR(VLOOKUP(A149,Масло!A:J,9,0),0)+IFERROR(VLOOKUP(A149,'Ручной инстурмент Арсенал'!A:I,12,0),0)+IFERROR(VLOOKUP(A149,#REF!,12,0),0)+IFERROR(VLOOKUP(A149,Атака!A:K,10,0),0)</f>
        <v>0</v>
      </c>
      <c r="J149" s="66">
        <f>IFERROR(VLOOKUP(A149,Компрессоры!A:O,15,0),0)+IFERROR(VLOOKUP(A149,Пневматика!B:X,23,0),0)+IFERROR(VLOOKUP(A149,Окраска!B:X,23,0),0)+IFERROR(VLOOKUP(A149,Масло!A:J,10,0),0)+IFERROR(VLOOKUP(A149,'Ручной инстурмент Арсенал'!A:I,13,0),0)+IFERROR(VLOOKUP(A149,#REF!,13,0),0)+IFERROR(VLOOKUP(A149,Атака!A:K,11,0),0)</f>
        <v>0</v>
      </c>
    </row>
    <row r="150" spans="1:10" ht="11.25" customHeight="1" outlineLevel="1" thickTop="1" thickBot="1" x14ac:dyDescent="0.25">
      <c r="A150" s="18">
        <v>7383</v>
      </c>
      <c r="B150" s="77" t="s">
        <v>80</v>
      </c>
      <c r="C150" s="18" t="s">
        <v>1640</v>
      </c>
      <c r="D150" s="18" t="s">
        <v>1147</v>
      </c>
      <c r="E150" s="18" t="s">
        <v>926</v>
      </c>
      <c r="F150" s="64">
        <v>6228</v>
      </c>
      <c r="G150" s="64">
        <v>7786</v>
      </c>
      <c r="H150" s="65" t="s">
        <v>3012</v>
      </c>
      <c r="I150" s="65">
        <f>IFERROR(VLOOKUP(A150,Компрессоры!A:O,14,0),0)+IFERROR(VLOOKUP(A150,Пневматика!B:W,22,0),0)+IFERROR(VLOOKUP(A150,Окраска!B:X,22,0),0)+IFERROR(VLOOKUP(A150,Масло!A:J,9,0),0)+IFERROR(VLOOKUP(A150,'Ручной инстурмент Арсенал'!A:I,12,0),0)+IFERROR(VLOOKUP(A150,#REF!,12,0),0)+IFERROR(VLOOKUP(A150,Атака!A:K,10,0),0)</f>
        <v>0</v>
      </c>
      <c r="J150" s="66">
        <f>IFERROR(VLOOKUP(A150,Компрессоры!A:O,15,0),0)+IFERROR(VLOOKUP(A150,Пневматика!B:X,23,0),0)+IFERROR(VLOOKUP(A150,Окраска!B:X,23,0),0)+IFERROR(VLOOKUP(A150,Масло!A:J,10,0),0)+IFERROR(VLOOKUP(A150,'Ручной инстурмент Арсенал'!A:I,13,0),0)+IFERROR(VLOOKUP(A150,#REF!,13,0),0)+IFERROR(VLOOKUP(A150,Атака!A:K,11,0),0)</f>
        <v>0</v>
      </c>
    </row>
    <row r="151" spans="1:10" ht="11.25" customHeight="1" outlineLevel="1" thickTop="1" thickBot="1" x14ac:dyDescent="0.25">
      <c r="A151" s="18">
        <v>7351</v>
      </c>
      <c r="B151" s="77" t="s">
        <v>80</v>
      </c>
      <c r="C151" s="18" t="s">
        <v>1700</v>
      </c>
      <c r="D151" s="18" t="s">
        <v>1147</v>
      </c>
      <c r="E151" s="18" t="s">
        <v>927</v>
      </c>
      <c r="F151" s="64">
        <v>5069</v>
      </c>
      <c r="G151" s="64">
        <v>6335</v>
      </c>
      <c r="H151" s="65" t="s">
        <v>63</v>
      </c>
      <c r="I151" s="65">
        <f>IFERROR(VLOOKUP(A151,Компрессоры!A:O,14,0),0)+IFERROR(VLOOKUP(A151,Пневматика!B:W,22,0),0)+IFERROR(VLOOKUP(A151,Окраска!B:X,22,0),0)+IFERROR(VLOOKUP(A151,Масло!A:J,9,0),0)+IFERROR(VLOOKUP(A151,'Ручной инстурмент Арсенал'!A:I,12,0),0)+IFERROR(VLOOKUP(A151,#REF!,12,0),0)+IFERROR(VLOOKUP(A151,Атака!A:K,10,0),0)</f>
        <v>0</v>
      </c>
      <c r="J151" s="66">
        <f>IFERROR(VLOOKUP(A151,Компрессоры!A:O,15,0),0)+IFERROR(VLOOKUP(A151,Пневматика!B:X,23,0),0)+IFERROR(VLOOKUP(A151,Окраска!B:X,23,0),0)+IFERROR(VLOOKUP(A151,Масло!A:J,10,0),0)+IFERROR(VLOOKUP(A151,'Ручной инстурмент Арсенал'!A:I,13,0),0)+IFERROR(VLOOKUP(A151,#REF!,13,0),0)+IFERROR(VLOOKUP(A151,Атака!A:K,11,0),0)</f>
        <v>0</v>
      </c>
    </row>
    <row r="152" spans="1:10" ht="11.25" customHeight="1" outlineLevel="1" thickTop="1" thickBot="1" x14ac:dyDescent="0.25">
      <c r="A152" s="18">
        <v>7317</v>
      </c>
      <c r="B152" s="77" t="s">
        <v>80</v>
      </c>
      <c r="C152" s="18" t="s">
        <v>1632</v>
      </c>
      <c r="D152" s="18" t="s">
        <v>1147</v>
      </c>
      <c r="E152" s="18" t="s">
        <v>928</v>
      </c>
      <c r="F152" s="64">
        <v>4294</v>
      </c>
      <c r="G152" s="64">
        <v>5368</v>
      </c>
      <c r="H152" s="65" t="s">
        <v>3012</v>
      </c>
      <c r="I152" s="65">
        <f>IFERROR(VLOOKUP(A152,Компрессоры!A:O,14,0),0)+IFERROR(VLOOKUP(A152,Пневматика!B:W,22,0),0)+IFERROR(VLOOKUP(A152,Окраска!B:X,22,0),0)+IFERROR(VLOOKUP(A152,Масло!A:J,9,0),0)+IFERROR(VLOOKUP(A152,'Ручной инстурмент Арсенал'!A:I,12,0),0)+IFERROR(VLOOKUP(A152,#REF!,12,0),0)+IFERROR(VLOOKUP(A152,Атака!A:K,10,0),0)</f>
        <v>0</v>
      </c>
      <c r="J152" s="66">
        <f>IFERROR(VLOOKUP(A152,Компрессоры!A:O,15,0),0)+IFERROR(VLOOKUP(A152,Пневматика!B:X,23,0),0)+IFERROR(VLOOKUP(A152,Окраска!B:X,23,0),0)+IFERROR(VLOOKUP(A152,Масло!A:J,10,0),0)+IFERROR(VLOOKUP(A152,'Ручной инстурмент Арсенал'!A:I,13,0),0)+IFERROR(VLOOKUP(A152,#REF!,13,0),0)+IFERROR(VLOOKUP(A152,Атака!A:K,11,0),0)</f>
        <v>0</v>
      </c>
    </row>
    <row r="153" spans="1:10" ht="11.25" customHeight="1" outlineLevel="1" thickTop="1" thickBot="1" x14ac:dyDescent="0.25">
      <c r="A153" s="18">
        <v>7376</v>
      </c>
      <c r="B153" s="77" t="s">
        <v>80</v>
      </c>
      <c r="C153" s="18" t="s">
        <v>67</v>
      </c>
      <c r="D153" s="18" t="s">
        <v>1147</v>
      </c>
      <c r="E153" s="18" t="s">
        <v>929</v>
      </c>
      <c r="F153" s="64">
        <v>9497</v>
      </c>
      <c r="G153" s="64">
        <v>11871</v>
      </c>
      <c r="H153" s="65" t="s">
        <v>63</v>
      </c>
      <c r="I153" s="65">
        <f>IFERROR(VLOOKUP(A153,Компрессоры!A:O,14,0),0)+IFERROR(VLOOKUP(A153,Пневматика!B:W,22,0),0)+IFERROR(VLOOKUP(A153,Окраска!B:X,22,0),0)+IFERROR(VLOOKUP(A153,Масло!A:J,9,0),0)+IFERROR(VLOOKUP(A153,'Ручной инстурмент Арсенал'!A:I,12,0),0)+IFERROR(VLOOKUP(A153,#REF!,12,0),0)+IFERROR(VLOOKUP(A153,Атака!A:K,10,0),0)</f>
        <v>0</v>
      </c>
      <c r="J153" s="66">
        <f>IFERROR(VLOOKUP(A153,Компрессоры!A:O,15,0),0)+IFERROR(VLOOKUP(A153,Пневматика!B:X,23,0),0)+IFERROR(VLOOKUP(A153,Окраска!B:X,23,0),0)+IFERROR(VLOOKUP(A153,Масло!A:J,10,0),0)+IFERROR(VLOOKUP(A153,'Ручной инстурмент Арсенал'!A:I,13,0),0)+IFERROR(VLOOKUP(A153,#REF!,13,0),0)+IFERROR(VLOOKUP(A153,Атака!A:K,11,0),0)</f>
        <v>0</v>
      </c>
    </row>
    <row r="154" spans="1:10" ht="11.25" customHeight="1" outlineLevel="1" thickTop="1" thickBot="1" x14ac:dyDescent="0.25">
      <c r="A154" s="18">
        <v>8094960</v>
      </c>
      <c r="B154" s="77" t="s">
        <v>80</v>
      </c>
      <c r="C154" s="18" t="s">
        <v>1579</v>
      </c>
      <c r="D154" s="18" t="s">
        <v>1147</v>
      </c>
      <c r="E154" s="18"/>
      <c r="F154" s="64">
        <v>12342</v>
      </c>
      <c r="G154" s="64">
        <v>15503</v>
      </c>
      <c r="H154" s="65" t="s">
        <v>63</v>
      </c>
      <c r="I154" s="65">
        <f>IFERROR(VLOOKUP(A154,Компрессоры!A:O,14,0),0)+IFERROR(VLOOKUP(A154,Пневматика!B:W,22,0),0)+IFERROR(VLOOKUP(A154,Окраска!B:X,22,0),0)+IFERROR(VLOOKUP(A154,Масло!A:J,9,0),0)+IFERROR(VLOOKUP(A154,'Ручной инстурмент Арсенал'!A:I,12,0),0)+IFERROR(VLOOKUP(A154,#REF!,12,0),0)+IFERROR(VLOOKUP(A154,Атака!A:K,10,0),0)</f>
        <v>0</v>
      </c>
      <c r="J154" s="66">
        <f>IFERROR(VLOOKUP(A154,Компрессоры!A:O,15,0),0)+IFERROR(VLOOKUP(A154,Пневматика!B:X,23,0),0)+IFERROR(VLOOKUP(A154,Окраска!B:X,23,0),0)+IFERROR(VLOOKUP(A154,Масло!A:J,10,0),0)+IFERROR(VLOOKUP(A154,'Ручной инстурмент Арсенал'!A:I,13,0),0)+IFERROR(VLOOKUP(A154,#REF!,13,0),0)+IFERROR(VLOOKUP(A154,Атака!A:K,11,0),0)</f>
        <v>0</v>
      </c>
    </row>
    <row r="155" spans="1:10" ht="11.25" customHeight="1" outlineLevel="1" thickTop="1" thickBot="1" x14ac:dyDescent="0.25">
      <c r="A155" s="18">
        <v>7307</v>
      </c>
      <c r="B155" s="77" t="s">
        <v>80</v>
      </c>
      <c r="C155" s="18" t="s">
        <v>1554</v>
      </c>
      <c r="D155" s="18" t="s">
        <v>1147</v>
      </c>
      <c r="E155" s="18" t="s">
        <v>930</v>
      </c>
      <c r="F155" s="64">
        <v>11213</v>
      </c>
      <c r="G155" s="64">
        <v>14016</v>
      </c>
      <c r="H155" s="65" t="s">
        <v>3012</v>
      </c>
      <c r="I155" s="65">
        <f>IFERROR(VLOOKUP(A155,Компрессоры!A:O,14,0),0)+IFERROR(VLOOKUP(A155,Пневматика!B:W,22,0),0)+IFERROR(VLOOKUP(A155,Окраска!B:X,22,0),0)+IFERROR(VLOOKUP(A155,Масло!A:J,9,0),0)+IFERROR(VLOOKUP(A155,'Ручной инстурмент Арсенал'!A:I,12,0),0)+IFERROR(VLOOKUP(A155,#REF!,12,0),0)+IFERROR(VLOOKUP(A155,Атака!A:K,10,0),0)</f>
        <v>0</v>
      </c>
      <c r="J155" s="66">
        <f>IFERROR(VLOOKUP(A155,Компрессоры!A:O,15,0),0)+IFERROR(VLOOKUP(A155,Пневматика!B:X,23,0),0)+IFERROR(VLOOKUP(A155,Окраска!B:X,23,0),0)+IFERROR(VLOOKUP(A155,Масло!A:J,10,0),0)+IFERROR(VLOOKUP(A155,'Ручной инстурмент Арсенал'!A:I,13,0),0)+IFERROR(VLOOKUP(A155,#REF!,13,0),0)+IFERROR(VLOOKUP(A155,Атака!A:K,11,0),0)</f>
        <v>0</v>
      </c>
    </row>
    <row r="156" spans="1:10" ht="11.25" customHeight="1" outlineLevel="1" thickTop="1" thickBot="1" x14ac:dyDescent="0.25">
      <c r="A156" s="18">
        <v>30183</v>
      </c>
      <c r="B156" s="77" t="s">
        <v>80</v>
      </c>
      <c r="C156" s="18" t="s">
        <v>68</v>
      </c>
      <c r="D156" s="18" t="s">
        <v>1147</v>
      </c>
      <c r="E156" s="18" t="s">
        <v>931</v>
      </c>
      <c r="F156" s="64">
        <v>4857</v>
      </c>
      <c r="G156" s="64">
        <v>6072</v>
      </c>
      <c r="H156" s="65" t="s">
        <v>3012</v>
      </c>
      <c r="I156" s="65">
        <f>IFERROR(VLOOKUP(A156,Компрессоры!A:O,14,0),0)+IFERROR(VLOOKUP(A156,Пневматика!B:W,22,0),0)+IFERROR(VLOOKUP(A156,Окраска!B:X,22,0),0)+IFERROR(VLOOKUP(A156,Масло!A:J,9,0),0)+IFERROR(VLOOKUP(A156,'Ручной инстурмент Арсенал'!A:I,12,0),0)+IFERROR(VLOOKUP(A156,#REF!,12,0),0)+IFERROR(VLOOKUP(A156,Атака!A:K,10,0),0)</f>
        <v>0</v>
      </c>
      <c r="J156" s="66">
        <f>IFERROR(VLOOKUP(A156,Компрессоры!A:O,15,0),0)+IFERROR(VLOOKUP(A156,Пневматика!B:X,23,0),0)+IFERROR(VLOOKUP(A156,Окраска!B:X,23,0),0)+IFERROR(VLOOKUP(A156,Масло!A:J,10,0),0)+IFERROR(VLOOKUP(A156,'Ручной инстурмент Арсенал'!A:I,13,0),0)+IFERROR(VLOOKUP(A156,#REF!,13,0),0)+IFERROR(VLOOKUP(A156,Атака!A:K,11,0),0)</f>
        <v>0</v>
      </c>
    </row>
    <row r="157" spans="1:10" ht="11.25" customHeight="1" outlineLevel="1" thickTop="1" thickBot="1" x14ac:dyDescent="0.25">
      <c r="A157" s="18">
        <v>7358</v>
      </c>
      <c r="B157" s="77" t="s">
        <v>80</v>
      </c>
      <c r="C157" s="18" t="s">
        <v>1701</v>
      </c>
      <c r="D157" s="18" t="s">
        <v>1147</v>
      </c>
      <c r="E157" s="18" t="s">
        <v>932</v>
      </c>
      <c r="F157" s="64">
        <v>3669</v>
      </c>
      <c r="G157" s="64">
        <v>4587</v>
      </c>
      <c r="H157" s="65" t="s">
        <v>63</v>
      </c>
      <c r="I157" s="65">
        <f>IFERROR(VLOOKUP(A157,Компрессоры!A:O,14,0),0)+IFERROR(VLOOKUP(A157,Пневматика!B:W,22,0),0)+IFERROR(VLOOKUP(A157,Окраска!B:X,22,0),0)+IFERROR(VLOOKUP(A157,Масло!A:J,9,0),0)+IFERROR(VLOOKUP(A157,'Ручной инстурмент Арсенал'!A:I,12,0),0)+IFERROR(VLOOKUP(A157,#REF!,12,0),0)+IFERROR(VLOOKUP(A157,Атака!A:K,10,0),0)</f>
        <v>0</v>
      </c>
      <c r="J157" s="66">
        <f>IFERROR(VLOOKUP(A157,Компрессоры!A:O,15,0),0)+IFERROR(VLOOKUP(A157,Пневматика!B:X,23,0),0)+IFERROR(VLOOKUP(A157,Окраска!B:X,23,0),0)+IFERROR(VLOOKUP(A157,Масло!A:J,10,0),0)+IFERROR(VLOOKUP(A157,'Ручной инстурмент Арсенал'!A:I,13,0),0)+IFERROR(VLOOKUP(A157,#REF!,13,0),0)+IFERROR(VLOOKUP(A157,Атака!A:K,11,0),0)</f>
        <v>0</v>
      </c>
    </row>
    <row r="158" spans="1:10" ht="11.25" customHeight="1" outlineLevel="1" thickTop="1" thickBot="1" x14ac:dyDescent="0.25">
      <c r="A158" s="18">
        <v>8094550</v>
      </c>
      <c r="B158" s="77" t="s">
        <v>80</v>
      </c>
      <c r="C158" s="18" t="s">
        <v>1737</v>
      </c>
      <c r="D158" s="18" t="s">
        <v>1147</v>
      </c>
      <c r="E158" s="18"/>
      <c r="F158" s="64">
        <v>13289</v>
      </c>
      <c r="G158" s="64">
        <v>16609</v>
      </c>
      <c r="H158" s="65" t="s">
        <v>63</v>
      </c>
      <c r="I158" s="65">
        <f>IFERROR(VLOOKUP(A158,Компрессоры!A:O,14,0),0)+IFERROR(VLOOKUP(A158,Пневматика!B:W,22,0),0)+IFERROR(VLOOKUP(A158,Окраска!B:X,22,0),0)+IFERROR(VLOOKUP(A158,Масло!A:J,9,0),0)+IFERROR(VLOOKUP(A158,'Ручной инстурмент Арсенал'!A:I,12,0),0)+IFERROR(VLOOKUP(A158,#REF!,12,0),0)+IFERROR(VLOOKUP(A158,Атака!A:K,10,0),0)</f>
        <v>0</v>
      </c>
      <c r="J158" s="66">
        <f>IFERROR(VLOOKUP(A158,Компрессоры!A:O,15,0),0)+IFERROR(VLOOKUP(A158,Пневматика!B:X,23,0),0)+IFERROR(VLOOKUP(A158,Окраска!B:X,23,0),0)+IFERROR(VLOOKUP(A158,Масло!A:J,10,0),0)+IFERROR(VLOOKUP(A158,'Ручной инстурмент Арсенал'!A:I,13,0),0)+IFERROR(VLOOKUP(A158,#REF!,13,0),0)+IFERROR(VLOOKUP(A158,Атака!A:K,11,0),0)</f>
        <v>0</v>
      </c>
    </row>
    <row r="159" spans="1:10" ht="11.25" customHeight="1" outlineLevel="1" thickTop="1" thickBot="1" x14ac:dyDescent="0.25">
      <c r="A159" s="18">
        <v>27403</v>
      </c>
      <c r="B159" s="77" t="s">
        <v>80</v>
      </c>
      <c r="C159" s="18" t="s">
        <v>1710</v>
      </c>
      <c r="D159" s="18" t="s">
        <v>1147</v>
      </c>
      <c r="E159" s="18" t="s">
        <v>933</v>
      </c>
      <c r="F159" s="64">
        <v>6899</v>
      </c>
      <c r="G159" s="64">
        <v>8623</v>
      </c>
      <c r="H159" s="65" t="s">
        <v>63</v>
      </c>
      <c r="I159" s="65">
        <f>IFERROR(VLOOKUP(A159,Компрессоры!A:O,14,0),0)+IFERROR(VLOOKUP(A159,Пневматика!B:W,22,0),0)+IFERROR(VLOOKUP(A159,Окраска!B:X,22,0),0)+IFERROR(VLOOKUP(A159,Масло!A:J,9,0),0)+IFERROR(VLOOKUP(A159,'Ручной инстурмент Арсенал'!A:I,12,0),0)+IFERROR(VLOOKUP(A159,#REF!,12,0),0)+IFERROR(VLOOKUP(A159,Атака!A:K,10,0),0)</f>
        <v>0</v>
      </c>
      <c r="J159" s="66">
        <f>IFERROR(VLOOKUP(A159,Компрессоры!A:O,15,0),0)+IFERROR(VLOOKUP(A159,Пневматика!B:X,23,0),0)+IFERROR(VLOOKUP(A159,Окраска!B:X,23,0),0)+IFERROR(VLOOKUP(A159,Масло!A:J,10,0),0)+IFERROR(VLOOKUP(A159,'Ручной инстурмент Арсенал'!A:I,13,0),0)+IFERROR(VLOOKUP(A159,#REF!,13,0),0)+IFERROR(VLOOKUP(A159,Атака!A:K,11,0),0)</f>
        <v>0</v>
      </c>
    </row>
    <row r="160" spans="1:10" ht="11.25" customHeight="1" outlineLevel="1" thickTop="1" thickBot="1" x14ac:dyDescent="0.25">
      <c r="A160" s="18">
        <v>7359</v>
      </c>
      <c r="B160" s="77" t="s">
        <v>80</v>
      </c>
      <c r="C160" s="18" t="s">
        <v>1702</v>
      </c>
      <c r="D160" s="18" t="s">
        <v>1147</v>
      </c>
      <c r="E160" s="18" t="s">
        <v>934</v>
      </c>
      <c r="F160" s="64">
        <v>2428</v>
      </c>
      <c r="G160" s="64">
        <v>3035</v>
      </c>
      <c r="H160" s="65" t="s">
        <v>63</v>
      </c>
      <c r="I160" s="65">
        <f>IFERROR(VLOOKUP(A160,Компрессоры!A:O,14,0),0)+IFERROR(VLOOKUP(A160,Пневматика!B:W,22,0),0)+IFERROR(VLOOKUP(A160,Окраска!B:X,22,0),0)+IFERROR(VLOOKUP(A160,Масло!A:J,9,0),0)+IFERROR(VLOOKUP(A160,'Ручной инстурмент Арсенал'!A:I,12,0),0)+IFERROR(VLOOKUP(A160,#REF!,12,0),0)+IFERROR(VLOOKUP(A160,Атака!A:K,10,0),0)</f>
        <v>0</v>
      </c>
      <c r="J160" s="66">
        <f>IFERROR(VLOOKUP(A160,Компрессоры!A:O,15,0),0)+IFERROR(VLOOKUP(A160,Пневматика!B:X,23,0),0)+IFERROR(VLOOKUP(A160,Окраска!B:X,23,0),0)+IFERROR(VLOOKUP(A160,Масло!A:J,10,0),0)+IFERROR(VLOOKUP(A160,'Ручной инстурмент Арсенал'!A:I,13,0),0)+IFERROR(VLOOKUP(A160,#REF!,13,0),0)+IFERROR(VLOOKUP(A160,Атака!A:K,11,0),0)</f>
        <v>0</v>
      </c>
    </row>
    <row r="161" spans="1:10" ht="11.25" customHeight="1" outlineLevel="1" thickTop="1" thickBot="1" x14ac:dyDescent="0.25">
      <c r="A161" s="18">
        <v>7322</v>
      </c>
      <c r="B161" s="77" t="s">
        <v>80</v>
      </c>
      <c r="C161" s="18" t="s">
        <v>1633</v>
      </c>
      <c r="D161" s="18" t="s">
        <v>1147</v>
      </c>
      <c r="E161" s="18" t="s">
        <v>935</v>
      </c>
      <c r="F161" s="64">
        <v>7454</v>
      </c>
      <c r="G161" s="64">
        <v>9320</v>
      </c>
      <c r="H161" s="65" t="s">
        <v>63</v>
      </c>
      <c r="I161" s="65">
        <f>IFERROR(VLOOKUP(A161,Компрессоры!A:O,14,0),0)+IFERROR(VLOOKUP(A161,Пневматика!B:W,22,0),0)+IFERROR(VLOOKUP(A161,Окраска!B:X,22,0),0)+IFERROR(VLOOKUP(A161,Масло!A:J,9,0),0)+IFERROR(VLOOKUP(A161,'Ручной инстурмент Арсенал'!A:I,12,0),0)+IFERROR(VLOOKUP(A161,#REF!,12,0),0)+IFERROR(VLOOKUP(A161,Атака!A:K,10,0),0)</f>
        <v>0</v>
      </c>
      <c r="J161" s="66">
        <f>IFERROR(VLOOKUP(A161,Компрессоры!A:O,15,0),0)+IFERROR(VLOOKUP(A161,Пневматика!B:X,23,0),0)+IFERROR(VLOOKUP(A161,Окраска!B:X,23,0),0)+IFERROR(VLOOKUP(A161,Масло!A:J,10,0),0)+IFERROR(VLOOKUP(A161,'Ручной инстурмент Арсенал'!A:I,13,0),0)+IFERROR(VLOOKUP(A161,#REF!,13,0),0)+IFERROR(VLOOKUP(A161,Атака!A:K,11,0),0)</f>
        <v>0</v>
      </c>
    </row>
    <row r="162" spans="1:10" ht="11.25" customHeight="1" outlineLevel="1" thickTop="1" thickBot="1" x14ac:dyDescent="0.25">
      <c r="A162" s="18">
        <v>30395</v>
      </c>
      <c r="B162" s="77" t="s">
        <v>80</v>
      </c>
      <c r="C162" s="18" t="s">
        <v>2909</v>
      </c>
      <c r="D162" s="18" t="s">
        <v>1147</v>
      </c>
      <c r="E162" s="18" t="s">
        <v>936</v>
      </c>
      <c r="F162" s="64">
        <v>3526</v>
      </c>
      <c r="G162" s="64">
        <v>4407</v>
      </c>
      <c r="H162" s="65" t="s">
        <v>3012</v>
      </c>
      <c r="I162" s="65">
        <f>IFERROR(VLOOKUP(A162,Компрессоры!A:O,14,0),0)+IFERROR(VLOOKUP(A162,Пневматика!B:W,22,0),0)+IFERROR(VLOOKUP(A162,Окраска!B:X,22,0),0)+IFERROR(VLOOKUP(A162,Масло!A:J,9,0),0)+IFERROR(VLOOKUP(A162,'Ручной инстурмент Арсенал'!A:I,12,0),0)+IFERROR(VLOOKUP(A162,#REF!,12,0),0)+IFERROR(VLOOKUP(A162,Атака!A:K,10,0),0)</f>
        <v>0</v>
      </c>
      <c r="J162" s="66">
        <f>IFERROR(VLOOKUP(A162,Компрессоры!A:O,15,0),0)+IFERROR(VLOOKUP(A162,Пневматика!B:X,23,0),0)+IFERROR(VLOOKUP(A162,Окраска!B:X,23,0),0)+IFERROR(VLOOKUP(A162,Масло!A:J,10,0),0)+IFERROR(VLOOKUP(A162,'Ручной инстурмент Арсенал'!A:I,13,0),0)+IFERROR(VLOOKUP(A162,#REF!,13,0),0)+IFERROR(VLOOKUP(A162,Атака!A:K,11,0),0)</f>
        <v>0</v>
      </c>
    </row>
    <row r="163" spans="1:10" ht="11.25" customHeight="1" outlineLevel="1" thickTop="1" thickBot="1" x14ac:dyDescent="0.25">
      <c r="A163" s="18">
        <v>8141680</v>
      </c>
      <c r="B163" s="77" t="s">
        <v>80</v>
      </c>
      <c r="C163" s="18" t="s">
        <v>2646</v>
      </c>
      <c r="D163" s="18" t="s">
        <v>1147</v>
      </c>
      <c r="E163" s="18"/>
      <c r="F163" s="64">
        <v>5304</v>
      </c>
      <c r="G163" s="64">
        <v>6630</v>
      </c>
      <c r="H163" s="65" t="s">
        <v>3012</v>
      </c>
      <c r="I163" s="65">
        <f>IFERROR(VLOOKUP(A163,Компрессоры!A:O,14,0),0)+IFERROR(VLOOKUP(A163,Пневматика!B:W,22,0),0)+IFERROR(VLOOKUP(A163,Окраска!B:X,22,0),0)+IFERROR(VLOOKUP(A163,Масло!A:J,9,0),0)+IFERROR(VLOOKUP(A163,'Ручной инстурмент Арсенал'!A:I,12,0),0)+IFERROR(VLOOKUP(A163,#REF!,12,0),0)+IFERROR(VLOOKUP(A163,Атака!A:K,10,0),0)</f>
        <v>0</v>
      </c>
      <c r="J163" s="66">
        <f>IFERROR(VLOOKUP(A163,Компрессоры!A:O,15,0),0)+IFERROR(VLOOKUP(A163,Пневматика!B:X,23,0),0)+IFERROR(VLOOKUP(A163,Окраска!B:X,23,0),0)+IFERROR(VLOOKUP(A163,Масло!A:J,10,0),0)+IFERROR(VLOOKUP(A163,'Ручной инстурмент Арсенал'!A:I,13,0),0)+IFERROR(VLOOKUP(A163,#REF!,13,0),0)+IFERROR(VLOOKUP(A163,Атака!A:K,11,0),0)</f>
        <v>0</v>
      </c>
    </row>
    <row r="164" spans="1:10" ht="11.25" customHeight="1" outlineLevel="1" thickTop="1" thickBot="1" x14ac:dyDescent="0.25">
      <c r="A164" s="18">
        <v>30184</v>
      </c>
      <c r="B164" s="77" t="s">
        <v>80</v>
      </c>
      <c r="C164" s="18" t="s">
        <v>69</v>
      </c>
      <c r="D164" s="18" t="s">
        <v>1147</v>
      </c>
      <c r="E164" s="18" t="s">
        <v>937</v>
      </c>
      <c r="F164" s="64">
        <v>4876</v>
      </c>
      <c r="G164" s="64">
        <v>6096</v>
      </c>
      <c r="H164" s="65" t="s">
        <v>3012</v>
      </c>
      <c r="I164" s="65">
        <f>IFERROR(VLOOKUP(A164,Компрессоры!A:O,14,0),0)+IFERROR(VLOOKUP(A164,Пневматика!B:W,22,0),0)+IFERROR(VLOOKUP(A164,Окраска!B:X,22,0),0)+IFERROR(VLOOKUP(A164,Масло!A:J,9,0),0)+IFERROR(VLOOKUP(A164,'Ручной инстурмент Арсенал'!A:I,12,0),0)+IFERROR(VLOOKUP(A164,#REF!,12,0),0)+IFERROR(VLOOKUP(A164,Атака!A:K,10,0),0)</f>
        <v>0</v>
      </c>
      <c r="J164" s="66">
        <f>IFERROR(VLOOKUP(A164,Компрессоры!A:O,15,0),0)+IFERROR(VLOOKUP(A164,Пневматика!B:X,23,0),0)+IFERROR(VLOOKUP(A164,Окраска!B:X,23,0),0)+IFERROR(VLOOKUP(A164,Масло!A:J,10,0),0)+IFERROR(VLOOKUP(A164,'Ручной инстурмент Арсенал'!A:I,13,0),0)+IFERROR(VLOOKUP(A164,#REF!,13,0),0)+IFERROR(VLOOKUP(A164,Атака!A:K,11,0),0)</f>
        <v>0</v>
      </c>
    </row>
    <row r="165" spans="1:10" ht="11.25" customHeight="1" outlineLevel="1" thickTop="1" thickBot="1" x14ac:dyDescent="0.25">
      <c r="A165" s="18">
        <v>31877</v>
      </c>
      <c r="B165" s="77" t="s">
        <v>80</v>
      </c>
      <c r="C165" s="18" t="s">
        <v>1722</v>
      </c>
      <c r="D165" s="18" t="s">
        <v>1147</v>
      </c>
      <c r="E165" s="18" t="s">
        <v>938</v>
      </c>
      <c r="F165" s="64">
        <v>15841</v>
      </c>
      <c r="G165" s="64">
        <v>19801</v>
      </c>
      <c r="H165" s="65" t="s">
        <v>3012</v>
      </c>
      <c r="I165" s="65">
        <f>IFERROR(VLOOKUP(A165,Компрессоры!A:O,14,0),0)+IFERROR(VLOOKUP(A165,Пневматика!B:W,22,0),0)+IFERROR(VLOOKUP(A165,Окраска!B:X,22,0),0)+IFERROR(VLOOKUP(A165,Масло!A:J,9,0),0)+IFERROR(VLOOKUP(A165,'Ручной инстурмент Арсенал'!A:I,12,0),0)+IFERROR(VLOOKUP(A165,#REF!,12,0),0)+IFERROR(VLOOKUP(A165,Атака!A:K,10,0),0)</f>
        <v>0</v>
      </c>
      <c r="J165" s="66">
        <f>IFERROR(VLOOKUP(A165,Компрессоры!A:O,15,0),0)+IFERROR(VLOOKUP(A165,Пневматика!B:X,23,0),0)+IFERROR(VLOOKUP(A165,Окраска!B:X,23,0),0)+IFERROR(VLOOKUP(A165,Масло!A:J,10,0),0)+IFERROR(VLOOKUP(A165,'Ручной инстурмент Арсенал'!A:I,13,0),0)+IFERROR(VLOOKUP(A165,#REF!,13,0),0)+IFERROR(VLOOKUP(A165,Атака!A:K,11,0),0)</f>
        <v>0</v>
      </c>
    </row>
    <row r="166" spans="1:10" ht="11.25" customHeight="1" outlineLevel="1" thickTop="1" thickBot="1" x14ac:dyDescent="0.25">
      <c r="A166" s="18">
        <v>30384</v>
      </c>
      <c r="B166" s="77" t="s">
        <v>80</v>
      </c>
      <c r="C166" s="18" t="s">
        <v>1564</v>
      </c>
      <c r="D166" s="18" t="s">
        <v>1147</v>
      </c>
      <c r="E166" s="18" t="s">
        <v>939</v>
      </c>
      <c r="F166" s="64">
        <v>4395</v>
      </c>
      <c r="G166" s="64">
        <v>5494</v>
      </c>
      <c r="H166" s="65" t="s">
        <v>3012</v>
      </c>
      <c r="I166" s="65">
        <f>IFERROR(VLOOKUP(A166,Компрессоры!A:O,14,0),0)+IFERROR(VLOOKUP(A166,Пневматика!B:W,22,0),0)+IFERROR(VLOOKUP(A166,Окраска!B:X,22,0),0)+IFERROR(VLOOKUP(A166,Масло!A:J,9,0),0)+IFERROR(VLOOKUP(A166,'Ручной инстурмент Арсенал'!A:I,12,0),0)+IFERROR(VLOOKUP(A166,#REF!,12,0),0)+IFERROR(VLOOKUP(A166,Атака!A:K,10,0),0)</f>
        <v>0</v>
      </c>
      <c r="J166" s="66">
        <f>IFERROR(VLOOKUP(A166,Компрессоры!A:O,15,0),0)+IFERROR(VLOOKUP(A166,Пневматика!B:X,23,0),0)+IFERROR(VLOOKUP(A166,Окраска!B:X,23,0),0)+IFERROR(VLOOKUP(A166,Масло!A:J,10,0),0)+IFERROR(VLOOKUP(A166,'Ручной инстурмент Арсенал'!A:I,13,0),0)+IFERROR(VLOOKUP(A166,#REF!,13,0),0)+IFERROR(VLOOKUP(A166,Атака!A:K,11,0),0)</f>
        <v>0</v>
      </c>
    </row>
    <row r="167" spans="1:10" ht="11.25" customHeight="1" outlineLevel="1" thickTop="1" thickBot="1" x14ac:dyDescent="0.25">
      <c r="A167" s="18">
        <v>27396</v>
      </c>
      <c r="B167" s="77" t="s">
        <v>80</v>
      </c>
      <c r="C167" s="18" t="s">
        <v>1709</v>
      </c>
      <c r="D167" s="18" t="s">
        <v>1147</v>
      </c>
      <c r="E167" s="18" t="s">
        <v>940</v>
      </c>
      <c r="F167" s="64">
        <v>6621</v>
      </c>
      <c r="G167" s="64">
        <v>8274</v>
      </c>
      <c r="H167" s="65" t="s">
        <v>3012</v>
      </c>
      <c r="I167" s="65">
        <f>IFERROR(VLOOKUP(A167,Компрессоры!A:O,14,0),0)+IFERROR(VLOOKUP(A167,Пневматика!B:W,22,0),0)+IFERROR(VLOOKUP(A167,Окраска!B:X,22,0),0)+IFERROR(VLOOKUP(A167,Масло!A:J,9,0),0)+IFERROR(VLOOKUP(A167,'Ручной инстурмент Арсенал'!A:I,12,0),0)+IFERROR(VLOOKUP(A167,#REF!,12,0),0)+IFERROR(VLOOKUP(A167,Атака!A:K,10,0),0)</f>
        <v>0</v>
      </c>
      <c r="J167" s="66">
        <f>IFERROR(VLOOKUP(A167,Компрессоры!A:O,15,0),0)+IFERROR(VLOOKUP(A167,Пневматика!B:X,23,0),0)+IFERROR(VLOOKUP(A167,Окраска!B:X,23,0),0)+IFERROR(VLOOKUP(A167,Масло!A:J,10,0),0)+IFERROR(VLOOKUP(A167,'Ручной инстурмент Арсенал'!A:I,13,0),0)+IFERROR(VLOOKUP(A167,#REF!,13,0),0)+IFERROR(VLOOKUP(A167,Атака!A:K,11,0),0)</f>
        <v>0</v>
      </c>
    </row>
    <row r="168" spans="1:10" ht="11.25" customHeight="1" outlineLevel="1" thickTop="1" thickBot="1" x14ac:dyDescent="0.25">
      <c r="A168" s="18">
        <v>7342</v>
      </c>
      <c r="B168" s="77" t="s">
        <v>80</v>
      </c>
      <c r="C168" s="18" t="s">
        <v>1698</v>
      </c>
      <c r="D168" s="18" t="s">
        <v>1147</v>
      </c>
      <c r="E168" s="18" t="s">
        <v>941</v>
      </c>
      <c r="F168" s="64">
        <v>24656</v>
      </c>
      <c r="G168" s="64">
        <v>30820</v>
      </c>
      <c r="H168" s="65" t="s">
        <v>3012</v>
      </c>
      <c r="I168" s="65">
        <f>IFERROR(VLOOKUP(A168,Компрессоры!A:O,14,0),0)+IFERROR(VLOOKUP(A168,Пневматика!B:W,22,0),0)+IFERROR(VLOOKUP(A168,Окраска!B:X,22,0),0)+IFERROR(VLOOKUP(A168,Масло!A:J,9,0),0)+IFERROR(VLOOKUP(A168,'Ручной инстурмент Арсенал'!A:I,12,0),0)+IFERROR(VLOOKUP(A168,#REF!,12,0),0)+IFERROR(VLOOKUP(A168,Атака!A:K,10,0),0)</f>
        <v>0</v>
      </c>
      <c r="J168" s="66">
        <f>IFERROR(VLOOKUP(A168,Компрессоры!A:O,15,0),0)+IFERROR(VLOOKUP(A168,Пневматика!B:X,23,0),0)+IFERROR(VLOOKUP(A168,Окраска!B:X,23,0),0)+IFERROR(VLOOKUP(A168,Масло!A:J,10,0),0)+IFERROR(VLOOKUP(A168,'Ручной инстурмент Арсенал'!A:I,13,0),0)+IFERROR(VLOOKUP(A168,#REF!,13,0),0)+IFERROR(VLOOKUP(A168,Атака!A:K,11,0),0)</f>
        <v>0</v>
      </c>
    </row>
    <row r="169" spans="1:10" ht="11.25" customHeight="1" outlineLevel="1" thickTop="1" thickBot="1" x14ac:dyDescent="0.25">
      <c r="A169" s="18">
        <v>8094560</v>
      </c>
      <c r="B169" s="77" t="s">
        <v>80</v>
      </c>
      <c r="C169" s="18" t="s">
        <v>1738</v>
      </c>
      <c r="D169" s="18" t="s">
        <v>1147</v>
      </c>
      <c r="E169" s="18"/>
      <c r="F169" s="64">
        <v>18714</v>
      </c>
      <c r="G169" s="64">
        <v>23391</v>
      </c>
      <c r="H169" s="65" t="s">
        <v>63</v>
      </c>
      <c r="I169" s="65">
        <f>IFERROR(VLOOKUP(A169,Компрессоры!A:O,14,0),0)+IFERROR(VLOOKUP(A169,Пневматика!B:W,22,0),0)+IFERROR(VLOOKUP(A169,Окраска!B:X,22,0),0)+IFERROR(VLOOKUP(A169,Масло!A:J,9,0),0)+IFERROR(VLOOKUP(A169,'Ручной инстурмент Арсенал'!A:I,12,0),0)+IFERROR(VLOOKUP(A169,#REF!,12,0),0)+IFERROR(VLOOKUP(A169,Атака!A:K,10,0),0)</f>
        <v>0</v>
      </c>
      <c r="J169" s="66">
        <f>IFERROR(VLOOKUP(A169,Компрессоры!A:O,15,0),0)+IFERROR(VLOOKUP(A169,Пневматика!B:X,23,0),0)+IFERROR(VLOOKUP(A169,Окраска!B:X,23,0),0)+IFERROR(VLOOKUP(A169,Масло!A:J,10,0),0)+IFERROR(VLOOKUP(A169,'Ручной инстурмент Арсенал'!A:I,13,0),0)+IFERROR(VLOOKUP(A169,#REF!,13,0),0)+IFERROR(VLOOKUP(A169,Атака!A:K,11,0),0)</f>
        <v>0</v>
      </c>
    </row>
    <row r="170" spans="1:10" ht="11.25" customHeight="1" outlineLevel="1" thickTop="1" thickBot="1" x14ac:dyDescent="0.25">
      <c r="A170" s="18">
        <v>7360</v>
      </c>
      <c r="B170" s="77" t="s">
        <v>80</v>
      </c>
      <c r="C170" s="18" t="s">
        <v>1635</v>
      </c>
      <c r="D170" s="18" t="s">
        <v>1147</v>
      </c>
      <c r="E170" s="18" t="s">
        <v>942</v>
      </c>
      <c r="F170" s="64">
        <v>12598</v>
      </c>
      <c r="G170" s="64">
        <v>15748</v>
      </c>
      <c r="H170" s="65" t="s">
        <v>3012</v>
      </c>
      <c r="I170" s="65">
        <f>IFERROR(VLOOKUP(A170,Компрессоры!A:O,14,0),0)+IFERROR(VLOOKUP(A170,Пневматика!B:W,22,0),0)+IFERROR(VLOOKUP(A170,Окраска!B:X,22,0),0)+IFERROR(VLOOKUP(A170,Масло!A:J,9,0),0)+IFERROR(VLOOKUP(A170,'Ручной инстурмент Арсенал'!A:I,12,0),0)+IFERROR(VLOOKUP(A170,#REF!,12,0),0)+IFERROR(VLOOKUP(A170,Атака!A:K,10,0),0)</f>
        <v>0</v>
      </c>
      <c r="J170" s="66">
        <f>IFERROR(VLOOKUP(A170,Компрессоры!A:O,15,0),0)+IFERROR(VLOOKUP(A170,Пневматика!B:X,23,0),0)+IFERROR(VLOOKUP(A170,Окраска!B:X,23,0),0)+IFERROR(VLOOKUP(A170,Масло!A:J,10,0),0)+IFERROR(VLOOKUP(A170,'Ручной инстурмент Арсенал'!A:I,13,0),0)+IFERROR(VLOOKUP(A170,#REF!,13,0),0)+IFERROR(VLOOKUP(A170,Атака!A:K,11,0),0)</f>
        <v>0</v>
      </c>
    </row>
    <row r="171" spans="1:10" ht="11.25" customHeight="1" outlineLevel="1" thickTop="1" thickBot="1" x14ac:dyDescent="0.25">
      <c r="A171" s="18">
        <v>30453</v>
      </c>
      <c r="B171" s="77" t="s">
        <v>80</v>
      </c>
      <c r="C171" s="18" t="s">
        <v>70</v>
      </c>
      <c r="D171" s="18" t="s">
        <v>1147</v>
      </c>
      <c r="E171" s="18" t="s">
        <v>943</v>
      </c>
      <c r="F171" s="64">
        <v>3131</v>
      </c>
      <c r="G171" s="64">
        <v>3913</v>
      </c>
      <c r="H171" s="65" t="s">
        <v>63</v>
      </c>
      <c r="I171" s="65">
        <f>IFERROR(VLOOKUP(A171,Компрессоры!A:O,14,0),0)+IFERROR(VLOOKUP(A171,Пневматика!B:W,22,0),0)+IFERROR(VLOOKUP(A171,Окраска!B:X,22,0),0)+IFERROR(VLOOKUP(A171,Масло!A:J,9,0),0)+IFERROR(VLOOKUP(A171,'Ручной инстурмент Арсенал'!A:I,12,0),0)+IFERROR(VLOOKUP(A171,#REF!,12,0),0)+IFERROR(VLOOKUP(A171,Атака!A:K,10,0),0)</f>
        <v>0</v>
      </c>
      <c r="J171" s="66">
        <f>IFERROR(VLOOKUP(A171,Компрессоры!A:O,15,0),0)+IFERROR(VLOOKUP(A171,Пневматика!B:X,23,0),0)+IFERROR(VLOOKUP(A171,Окраска!B:X,23,0),0)+IFERROR(VLOOKUP(A171,Масло!A:J,10,0),0)+IFERROR(VLOOKUP(A171,'Ручной инстурмент Арсенал'!A:I,13,0),0)+IFERROR(VLOOKUP(A171,#REF!,13,0),0)+IFERROR(VLOOKUP(A171,Атака!A:K,11,0),0)</f>
        <v>0</v>
      </c>
    </row>
    <row r="172" spans="1:10" ht="11.25" customHeight="1" outlineLevel="1" thickTop="1" thickBot="1" x14ac:dyDescent="0.25">
      <c r="A172" s="18">
        <v>38593</v>
      </c>
      <c r="B172" s="77" t="s">
        <v>80</v>
      </c>
      <c r="C172" s="18" t="s">
        <v>1567</v>
      </c>
      <c r="D172" s="18" t="s">
        <v>1147</v>
      </c>
      <c r="E172" s="18" t="s">
        <v>944</v>
      </c>
      <c r="F172" s="64">
        <v>64910</v>
      </c>
      <c r="G172" s="64">
        <v>80488</v>
      </c>
      <c r="H172" s="65" t="s">
        <v>63</v>
      </c>
      <c r="I172" s="65">
        <f>IFERROR(VLOOKUP(A172,Компрессоры!A:O,14,0),0)+IFERROR(VLOOKUP(A172,Пневматика!B:W,22,0),0)+IFERROR(VLOOKUP(A172,Окраска!B:X,22,0),0)+IFERROR(VLOOKUP(A172,Масло!A:J,9,0),0)+IFERROR(VLOOKUP(A172,'Ручной инстурмент Арсенал'!A:I,12,0),0)+IFERROR(VLOOKUP(A172,#REF!,12,0),0)+IFERROR(VLOOKUP(A172,Атака!A:K,10,0),0)</f>
        <v>0</v>
      </c>
      <c r="J172" s="66">
        <f>IFERROR(VLOOKUP(A172,Компрессоры!A:O,15,0),0)+IFERROR(VLOOKUP(A172,Пневматика!B:X,23,0),0)+IFERROR(VLOOKUP(A172,Окраска!B:X,23,0),0)+IFERROR(VLOOKUP(A172,Масло!A:J,10,0),0)+IFERROR(VLOOKUP(A172,'Ручной инстурмент Арсенал'!A:I,13,0),0)+IFERROR(VLOOKUP(A172,#REF!,13,0),0)+IFERROR(VLOOKUP(A172,Атака!A:K,11,0),0)</f>
        <v>0</v>
      </c>
    </row>
    <row r="173" spans="1:10" ht="11.25" customHeight="1" outlineLevel="1" thickTop="1" thickBot="1" x14ac:dyDescent="0.25">
      <c r="A173" s="18">
        <v>7367</v>
      </c>
      <c r="B173" s="77" t="s">
        <v>80</v>
      </c>
      <c r="C173" s="18" t="s">
        <v>1639</v>
      </c>
      <c r="D173" s="18" t="s">
        <v>1147</v>
      </c>
      <c r="E173" s="18" t="s">
        <v>945</v>
      </c>
      <c r="F173" s="64">
        <v>5686</v>
      </c>
      <c r="G173" s="64">
        <v>7107</v>
      </c>
      <c r="H173" s="65" t="s">
        <v>63</v>
      </c>
      <c r="I173" s="65">
        <f>IFERROR(VLOOKUP(A173,Компрессоры!A:O,14,0),0)+IFERROR(VLOOKUP(A173,Пневматика!B:W,22,0),0)+IFERROR(VLOOKUP(A173,Окраска!B:X,22,0),0)+IFERROR(VLOOKUP(A173,Масло!A:J,9,0),0)+IFERROR(VLOOKUP(A173,'Ручной инстурмент Арсенал'!A:I,12,0),0)+IFERROR(VLOOKUP(A173,#REF!,12,0),0)+IFERROR(VLOOKUP(A173,Атака!A:K,10,0),0)</f>
        <v>0</v>
      </c>
      <c r="J173" s="66">
        <f>IFERROR(VLOOKUP(A173,Компрессоры!A:O,15,0),0)+IFERROR(VLOOKUP(A173,Пневматика!B:X,23,0),0)+IFERROR(VLOOKUP(A173,Окраска!B:X,23,0),0)+IFERROR(VLOOKUP(A173,Масло!A:J,10,0),0)+IFERROR(VLOOKUP(A173,'Ручной инстурмент Арсенал'!A:I,13,0),0)+IFERROR(VLOOKUP(A173,#REF!,13,0),0)+IFERROR(VLOOKUP(A173,Атака!A:K,11,0),0)</f>
        <v>0</v>
      </c>
    </row>
    <row r="174" spans="1:10" ht="11.25" customHeight="1" outlineLevel="1" thickTop="1" thickBot="1" x14ac:dyDescent="0.25">
      <c r="A174" s="18">
        <v>27397</v>
      </c>
      <c r="B174" s="77" t="s">
        <v>80</v>
      </c>
      <c r="C174" s="18" t="s">
        <v>1559</v>
      </c>
      <c r="D174" s="18" t="s">
        <v>1147</v>
      </c>
      <c r="E174" s="18" t="s">
        <v>946</v>
      </c>
      <c r="F174" s="64">
        <v>10688</v>
      </c>
      <c r="G174" s="64">
        <v>13362</v>
      </c>
      <c r="H174" s="65" t="s">
        <v>3012</v>
      </c>
      <c r="I174" s="65">
        <f>IFERROR(VLOOKUP(A174,Компрессоры!A:O,14,0),0)+IFERROR(VLOOKUP(A174,Пневматика!B:W,22,0),0)+IFERROR(VLOOKUP(A174,Окраска!B:X,22,0),0)+IFERROR(VLOOKUP(A174,Масло!A:J,9,0),0)+IFERROR(VLOOKUP(A174,'Ручной инстурмент Арсенал'!A:I,12,0),0)+IFERROR(VLOOKUP(A174,#REF!,12,0),0)+IFERROR(VLOOKUP(A174,Атака!A:K,10,0),0)</f>
        <v>0</v>
      </c>
      <c r="J174" s="66">
        <f>IFERROR(VLOOKUP(A174,Компрессоры!A:O,15,0),0)+IFERROR(VLOOKUP(A174,Пневматика!B:X,23,0),0)+IFERROR(VLOOKUP(A174,Окраска!B:X,23,0),0)+IFERROR(VLOOKUP(A174,Масло!A:J,10,0),0)+IFERROR(VLOOKUP(A174,'Ручной инстурмент Арсенал'!A:I,13,0),0)+IFERROR(VLOOKUP(A174,#REF!,13,0),0)+IFERROR(VLOOKUP(A174,Атака!A:K,11,0),0)</f>
        <v>0</v>
      </c>
    </row>
    <row r="175" spans="1:10" ht="11.25" customHeight="1" outlineLevel="1" thickTop="1" thickBot="1" x14ac:dyDescent="0.25">
      <c r="A175" s="18">
        <v>2142700</v>
      </c>
      <c r="B175" s="77" t="s">
        <v>80</v>
      </c>
      <c r="C175" s="18" t="s">
        <v>1680</v>
      </c>
      <c r="D175" s="18" t="s">
        <v>1147</v>
      </c>
      <c r="E175" s="18" t="s">
        <v>947</v>
      </c>
      <c r="F175" s="64">
        <v>11182</v>
      </c>
      <c r="G175" s="64">
        <v>13978</v>
      </c>
      <c r="H175" s="65" t="s">
        <v>3012</v>
      </c>
      <c r="I175" s="65">
        <f>IFERROR(VLOOKUP(A175,Компрессоры!A:O,14,0),0)+IFERROR(VLOOKUP(A175,Пневматика!B:W,22,0),0)+IFERROR(VLOOKUP(A175,Окраска!B:X,22,0),0)+IFERROR(VLOOKUP(A175,Масло!A:J,9,0),0)+IFERROR(VLOOKUP(A175,'Ручной инстурмент Арсенал'!A:I,12,0),0)+IFERROR(VLOOKUP(A175,#REF!,12,0),0)+IFERROR(VLOOKUP(A175,Атака!A:K,10,0),0)</f>
        <v>0</v>
      </c>
      <c r="J175" s="66">
        <f>IFERROR(VLOOKUP(A175,Компрессоры!A:O,15,0),0)+IFERROR(VLOOKUP(A175,Пневматика!B:X,23,0),0)+IFERROR(VLOOKUP(A175,Окраска!B:X,23,0),0)+IFERROR(VLOOKUP(A175,Масло!A:J,10,0),0)+IFERROR(VLOOKUP(A175,'Ручной инстурмент Арсенал'!A:I,13,0),0)+IFERROR(VLOOKUP(A175,#REF!,13,0),0)+IFERROR(VLOOKUP(A175,Атака!A:K,11,0),0)</f>
        <v>0</v>
      </c>
    </row>
    <row r="176" spans="1:10" ht="11.25" customHeight="1" outlineLevel="1" thickTop="1" thickBot="1" x14ac:dyDescent="0.25">
      <c r="A176" s="18">
        <v>8094580</v>
      </c>
      <c r="B176" s="77" t="s">
        <v>80</v>
      </c>
      <c r="C176" s="18" t="s">
        <v>1572</v>
      </c>
      <c r="D176" s="18" t="s">
        <v>1147</v>
      </c>
      <c r="E176" s="18"/>
      <c r="F176" s="64">
        <v>14150</v>
      </c>
      <c r="G176" s="64">
        <v>17688</v>
      </c>
      <c r="H176" s="65" t="s">
        <v>3012</v>
      </c>
      <c r="I176" s="65">
        <f>IFERROR(VLOOKUP(A176,Компрессоры!A:O,14,0),0)+IFERROR(VLOOKUP(A176,Пневматика!B:W,22,0),0)+IFERROR(VLOOKUP(A176,Окраска!B:X,22,0),0)+IFERROR(VLOOKUP(A176,Масло!A:J,9,0),0)+IFERROR(VLOOKUP(A176,'Ручной инстурмент Арсенал'!A:I,12,0),0)+IFERROR(VLOOKUP(A176,#REF!,12,0),0)+IFERROR(VLOOKUP(A176,Атака!A:K,10,0),0)</f>
        <v>0</v>
      </c>
      <c r="J176" s="66">
        <f>IFERROR(VLOOKUP(A176,Компрессоры!A:O,15,0),0)+IFERROR(VLOOKUP(A176,Пневматика!B:X,23,0),0)+IFERROR(VLOOKUP(A176,Окраска!B:X,23,0),0)+IFERROR(VLOOKUP(A176,Масло!A:J,10,0),0)+IFERROR(VLOOKUP(A176,'Ручной инстурмент Арсенал'!A:I,13,0),0)+IFERROR(VLOOKUP(A176,#REF!,13,0),0)+IFERROR(VLOOKUP(A176,Атака!A:K,11,0),0)</f>
        <v>0</v>
      </c>
    </row>
    <row r="177" spans="1:10" ht="11.25" customHeight="1" outlineLevel="1" thickTop="1" thickBot="1" x14ac:dyDescent="0.25">
      <c r="A177" s="18">
        <v>11230</v>
      </c>
      <c r="B177" s="77" t="s">
        <v>80</v>
      </c>
      <c r="C177" s="18" t="s">
        <v>1707</v>
      </c>
      <c r="D177" s="18" t="s">
        <v>1147</v>
      </c>
      <c r="E177" s="18" t="s">
        <v>948</v>
      </c>
      <c r="F177" s="64">
        <v>6733</v>
      </c>
      <c r="G177" s="64">
        <v>8418</v>
      </c>
      <c r="H177" s="65" t="s">
        <v>3012</v>
      </c>
      <c r="I177" s="65">
        <f>IFERROR(VLOOKUP(A177,Компрессоры!A:O,14,0),0)+IFERROR(VLOOKUP(A177,Пневматика!B:W,22,0),0)+IFERROR(VLOOKUP(A177,Окраска!B:X,22,0),0)+IFERROR(VLOOKUP(A177,Масло!A:J,9,0),0)+IFERROR(VLOOKUP(A177,'Ручной инстурмент Арсенал'!A:I,12,0),0)+IFERROR(VLOOKUP(A177,#REF!,12,0),0)+IFERROR(VLOOKUP(A177,Атака!A:K,10,0),0)</f>
        <v>0</v>
      </c>
      <c r="J177" s="66">
        <f>IFERROR(VLOOKUP(A177,Компрессоры!A:O,15,0),0)+IFERROR(VLOOKUP(A177,Пневматика!B:X,23,0),0)+IFERROR(VLOOKUP(A177,Окраска!B:X,23,0),0)+IFERROR(VLOOKUP(A177,Масло!A:J,10,0),0)+IFERROR(VLOOKUP(A177,'Ручной инстурмент Арсенал'!A:I,13,0),0)+IFERROR(VLOOKUP(A177,#REF!,13,0),0)+IFERROR(VLOOKUP(A177,Атака!A:K,11,0),0)</f>
        <v>0</v>
      </c>
    </row>
    <row r="178" spans="1:10" ht="11.25" customHeight="1" outlineLevel="1" thickTop="1" thickBot="1" x14ac:dyDescent="0.25">
      <c r="A178" s="18">
        <v>30389</v>
      </c>
      <c r="B178" s="77" t="s">
        <v>80</v>
      </c>
      <c r="C178" s="18" t="s">
        <v>1658</v>
      </c>
      <c r="D178" s="18" t="s">
        <v>1147</v>
      </c>
      <c r="E178" s="18" t="s">
        <v>949</v>
      </c>
      <c r="F178" s="64">
        <v>4742</v>
      </c>
      <c r="G178" s="64">
        <v>5928</v>
      </c>
      <c r="H178" s="65" t="s">
        <v>3012</v>
      </c>
      <c r="I178" s="65">
        <f>IFERROR(VLOOKUP(A178,Компрессоры!A:O,14,0),0)+IFERROR(VLOOKUP(A178,Пневматика!B:W,22,0),0)+IFERROR(VLOOKUP(A178,Окраска!B:X,22,0),0)+IFERROR(VLOOKUP(A178,Масло!A:J,9,0),0)+IFERROR(VLOOKUP(A178,'Ручной инстурмент Арсенал'!A:I,12,0),0)+IFERROR(VLOOKUP(A178,#REF!,12,0),0)+IFERROR(VLOOKUP(A178,Атака!A:K,10,0),0)</f>
        <v>0</v>
      </c>
      <c r="J178" s="66">
        <f>IFERROR(VLOOKUP(A178,Компрессоры!A:O,15,0),0)+IFERROR(VLOOKUP(A178,Пневматика!B:X,23,0),0)+IFERROR(VLOOKUP(A178,Окраска!B:X,23,0),0)+IFERROR(VLOOKUP(A178,Масло!A:J,10,0),0)+IFERROR(VLOOKUP(A178,'Ручной инстурмент Арсенал'!A:I,13,0),0)+IFERROR(VLOOKUP(A178,#REF!,13,0),0)+IFERROR(VLOOKUP(A178,Атака!A:K,11,0),0)</f>
        <v>0</v>
      </c>
    </row>
    <row r="179" spans="1:10" ht="11.25" customHeight="1" outlineLevel="1" thickTop="1" thickBot="1" x14ac:dyDescent="0.25">
      <c r="A179" s="18">
        <v>7308</v>
      </c>
      <c r="B179" s="77" t="s">
        <v>80</v>
      </c>
      <c r="C179" s="18" t="s">
        <v>2908</v>
      </c>
      <c r="D179" s="18" t="s">
        <v>1147</v>
      </c>
      <c r="E179" s="18" t="s">
        <v>950</v>
      </c>
      <c r="F179" s="64">
        <v>22649</v>
      </c>
      <c r="G179" s="64">
        <v>28312</v>
      </c>
      <c r="H179" s="65" t="s">
        <v>3012</v>
      </c>
      <c r="I179" s="65">
        <f>IFERROR(VLOOKUP(A179,Компрессоры!A:O,14,0),0)+IFERROR(VLOOKUP(A179,Пневматика!B:W,22,0),0)+IFERROR(VLOOKUP(A179,Окраска!B:X,22,0),0)+IFERROR(VLOOKUP(A179,Масло!A:J,9,0),0)+IFERROR(VLOOKUP(A179,'Ручной инстурмент Арсенал'!A:I,12,0),0)+IFERROR(VLOOKUP(A179,#REF!,12,0),0)+IFERROR(VLOOKUP(A179,Атака!A:K,10,0),0)</f>
        <v>0</v>
      </c>
      <c r="J179" s="66">
        <f>IFERROR(VLOOKUP(A179,Компрессоры!A:O,15,0),0)+IFERROR(VLOOKUP(A179,Пневматика!B:X,23,0),0)+IFERROR(VLOOKUP(A179,Окраска!B:X,23,0),0)+IFERROR(VLOOKUP(A179,Масло!A:J,10,0),0)+IFERROR(VLOOKUP(A179,'Ручной инстурмент Арсенал'!A:I,13,0),0)+IFERROR(VLOOKUP(A179,#REF!,13,0),0)+IFERROR(VLOOKUP(A179,Атака!A:K,11,0),0)</f>
        <v>0</v>
      </c>
    </row>
    <row r="180" spans="1:10" ht="11.25" customHeight="1" outlineLevel="1" thickTop="1" thickBot="1" x14ac:dyDescent="0.25">
      <c r="A180" s="18">
        <v>11227</v>
      </c>
      <c r="B180" s="77" t="s">
        <v>80</v>
      </c>
      <c r="C180" s="18" t="s">
        <v>1643</v>
      </c>
      <c r="D180" s="18" t="s">
        <v>1147</v>
      </c>
      <c r="E180" s="18" t="s">
        <v>951</v>
      </c>
      <c r="F180" s="64">
        <v>27699</v>
      </c>
      <c r="G180" s="64">
        <v>34624</v>
      </c>
      <c r="H180" s="65" t="s">
        <v>63</v>
      </c>
      <c r="I180" s="65">
        <f>IFERROR(VLOOKUP(A180,Компрессоры!A:O,14,0),0)+IFERROR(VLOOKUP(A180,Пневматика!B:W,22,0),0)+IFERROR(VLOOKUP(A180,Окраска!B:X,22,0),0)+IFERROR(VLOOKUP(A180,Масло!A:J,9,0),0)+IFERROR(VLOOKUP(A180,'Ручной инстурмент Арсенал'!A:I,12,0),0)+IFERROR(VLOOKUP(A180,#REF!,12,0),0)+IFERROR(VLOOKUP(A180,Атака!A:K,10,0),0)</f>
        <v>0</v>
      </c>
      <c r="J180" s="66">
        <f>IFERROR(VLOOKUP(A180,Компрессоры!A:O,15,0),0)+IFERROR(VLOOKUP(A180,Пневматика!B:X,23,0),0)+IFERROR(VLOOKUP(A180,Окраска!B:X,23,0),0)+IFERROR(VLOOKUP(A180,Масло!A:J,10,0),0)+IFERROR(VLOOKUP(A180,'Ручной инстурмент Арсенал'!A:I,13,0),0)+IFERROR(VLOOKUP(A180,#REF!,13,0),0)+IFERROR(VLOOKUP(A180,Атака!A:K,11,0),0)</f>
        <v>0</v>
      </c>
    </row>
    <row r="181" spans="1:10" ht="11.25" customHeight="1" outlineLevel="1" thickTop="1" thickBot="1" x14ac:dyDescent="0.25">
      <c r="A181" s="18">
        <v>7378</v>
      </c>
      <c r="B181" s="77" t="s">
        <v>80</v>
      </c>
      <c r="C181" s="18" t="s">
        <v>71</v>
      </c>
      <c r="D181" s="18" t="s">
        <v>1147</v>
      </c>
      <c r="E181" s="18" t="s">
        <v>952</v>
      </c>
      <c r="F181" s="64">
        <v>16604</v>
      </c>
      <c r="G181" s="64">
        <v>20755</v>
      </c>
      <c r="H181" s="65" t="s">
        <v>63</v>
      </c>
      <c r="I181" s="65">
        <f>IFERROR(VLOOKUP(A181,Компрессоры!A:O,14,0),0)+IFERROR(VLOOKUP(A181,Пневматика!B:W,22,0),0)+IFERROR(VLOOKUP(A181,Окраска!B:X,22,0),0)+IFERROR(VLOOKUP(A181,Масло!A:J,9,0),0)+IFERROR(VLOOKUP(A181,'Ручной инстурмент Арсенал'!A:I,12,0),0)+IFERROR(VLOOKUP(A181,#REF!,12,0),0)+IFERROR(VLOOKUP(A181,Атака!A:K,10,0),0)</f>
        <v>0</v>
      </c>
      <c r="J181" s="66">
        <f>IFERROR(VLOOKUP(A181,Компрессоры!A:O,15,0),0)+IFERROR(VLOOKUP(A181,Пневматика!B:X,23,0),0)+IFERROR(VLOOKUP(A181,Окраска!B:X,23,0),0)+IFERROR(VLOOKUP(A181,Масло!A:J,10,0),0)+IFERROR(VLOOKUP(A181,'Ручной инстурмент Арсенал'!A:I,13,0),0)+IFERROR(VLOOKUP(A181,#REF!,13,0),0)+IFERROR(VLOOKUP(A181,Атака!A:K,11,0),0)</f>
        <v>0</v>
      </c>
    </row>
    <row r="182" spans="1:10" ht="11.25" customHeight="1" outlineLevel="1" thickTop="1" thickBot="1" x14ac:dyDescent="0.25">
      <c r="A182" s="18">
        <v>7381</v>
      </c>
      <c r="B182" s="77" t="s">
        <v>80</v>
      </c>
      <c r="C182" s="18" t="s">
        <v>1556</v>
      </c>
      <c r="D182" s="18" t="s">
        <v>1147</v>
      </c>
      <c r="E182" s="18" t="s">
        <v>953</v>
      </c>
      <c r="F182" s="64">
        <v>30042</v>
      </c>
      <c r="G182" s="64">
        <v>37553</v>
      </c>
      <c r="H182" s="65" t="s">
        <v>63</v>
      </c>
      <c r="I182" s="65">
        <f>IFERROR(VLOOKUP(A182,Компрессоры!A:O,14,0),0)+IFERROR(VLOOKUP(A182,Пневматика!B:W,22,0),0)+IFERROR(VLOOKUP(A182,Окраска!B:X,22,0),0)+IFERROR(VLOOKUP(A182,Масло!A:J,9,0),0)+IFERROR(VLOOKUP(A182,'Ручной инстурмент Арсенал'!A:I,12,0),0)+IFERROR(VLOOKUP(A182,#REF!,12,0),0)+IFERROR(VLOOKUP(A182,Атака!A:K,10,0),0)</f>
        <v>0</v>
      </c>
      <c r="J182" s="66">
        <f>IFERROR(VLOOKUP(A182,Компрессоры!A:O,15,0),0)+IFERROR(VLOOKUP(A182,Пневматика!B:X,23,0),0)+IFERROR(VLOOKUP(A182,Окраска!B:X,23,0),0)+IFERROR(VLOOKUP(A182,Масло!A:J,10,0),0)+IFERROR(VLOOKUP(A182,'Ручной инстурмент Арсенал'!A:I,13,0),0)+IFERROR(VLOOKUP(A182,#REF!,13,0),0)+IFERROR(VLOOKUP(A182,Атака!A:K,11,0),0)</f>
        <v>0</v>
      </c>
    </row>
    <row r="183" spans="1:10" ht="11.25" customHeight="1" outlineLevel="1" thickTop="1" thickBot="1" x14ac:dyDescent="0.25">
      <c r="A183" s="18">
        <v>39960</v>
      </c>
      <c r="B183" s="77" t="s">
        <v>80</v>
      </c>
      <c r="C183" s="18" t="s">
        <v>1727</v>
      </c>
      <c r="D183" s="18" t="s">
        <v>1147</v>
      </c>
      <c r="E183" s="18" t="s">
        <v>954</v>
      </c>
      <c r="F183" s="64">
        <v>18152</v>
      </c>
      <c r="G183" s="64">
        <v>22690</v>
      </c>
      <c r="H183" s="65" t="s">
        <v>63</v>
      </c>
      <c r="I183" s="65">
        <f>IFERROR(VLOOKUP(A183,Компрессоры!A:O,14,0),0)+IFERROR(VLOOKUP(A183,Пневматика!B:W,22,0),0)+IFERROR(VLOOKUP(A183,Окраска!B:X,22,0),0)+IFERROR(VLOOKUP(A183,Масло!A:J,9,0),0)+IFERROR(VLOOKUP(A183,'Ручной инстурмент Арсенал'!A:I,12,0),0)+IFERROR(VLOOKUP(A183,#REF!,12,0),0)+IFERROR(VLOOKUP(A183,Атака!A:K,10,0),0)</f>
        <v>0</v>
      </c>
      <c r="J183" s="66">
        <f>IFERROR(VLOOKUP(A183,Компрессоры!A:O,15,0),0)+IFERROR(VLOOKUP(A183,Пневматика!B:X,23,0),0)+IFERROR(VLOOKUP(A183,Окраска!B:X,23,0),0)+IFERROR(VLOOKUP(A183,Масло!A:J,10,0),0)+IFERROR(VLOOKUP(A183,'Ручной инстурмент Арсенал'!A:I,13,0),0)+IFERROR(VLOOKUP(A183,#REF!,13,0),0)+IFERROR(VLOOKUP(A183,Атака!A:K,11,0),0)</f>
        <v>0</v>
      </c>
    </row>
    <row r="184" spans="1:10" ht="11.25" customHeight="1" outlineLevel="1" thickTop="1" thickBot="1" x14ac:dyDescent="0.25">
      <c r="A184" s="18">
        <v>9659</v>
      </c>
      <c r="B184" s="77" t="s">
        <v>80</v>
      </c>
      <c r="C184" s="18" t="s">
        <v>1641</v>
      </c>
      <c r="D184" s="18" t="s">
        <v>1147</v>
      </c>
      <c r="E184" s="18" t="s">
        <v>948</v>
      </c>
      <c r="F184" s="64">
        <v>8783</v>
      </c>
      <c r="G184" s="64">
        <v>10979</v>
      </c>
      <c r="H184" s="65" t="s">
        <v>63</v>
      </c>
      <c r="I184" s="65">
        <f>IFERROR(VLOOKUP(A184,Компрессоры!A:O,14,0),0)+IFERROR(VLOOKUP(A184,Пневматика!B:W,22,0),0)+IFERROR(VLOOKUP(A184,Окраска!B:X,22,0),0)+IFERROR(VLOOKUP(A184,Масло!A:J,9,0),0)+IFERROR(VLOOKUP(A184,'Ручной инстурмент Арсенал'!A:I,12,0),0)+IFERROR(VLOOKUP(A184,#REF!,12,0),0)+IFERROR(VLOOKUP(A184,Атака!A:K,10,0),0)</f>
        <v>0</v>
      </c>
      <c r="J184" s="66">
        <f>IFERROR(VLOOKUP(A184,Компрессоры!A:O,15,0),0)+IFERROR(VLOOKUP(A184,Пневматика!B:X,23,0),0)+IFERROR(VLOOKUP(A184,Окраска!B:X,23,0),0)+IFERROR(VLOOKUP(A184,Масло!A:J,10,0),0)+IFERROR(VLOOKUP(A184,'Ручной инстурмент Арсенал'!A:I,13,0),0)+IFERROR(VLOOKUP(A184,#REF!,13,0),0)+IFERROR(VLOOKUP(A184,Атака!A:K,11,0),0)</f>
        <v>0</v>
      </c>
    </row>
    <row r="185" spans="1:10" ht="11.25" customHeight="1" outlineLevel="1" thickTop="1" thickBot="1" x14ac:dyDescent="0.25">
      <c r="A185" s="18">
        <v>30181</v>
      </c>
      <c r="B185" s="77" t="s">
        <v>80</v>
      </c>
      <c r="C185" s="18" t="s">
        <v>1561</v>
      </c>
      <c r="D185" s="18" t="s">
        <v>1147</v>
      </c>
      <c r="E185" s="18" t="s">
        <v>955</v>
      </c>
      <c r="F185" s="64">
        <v>6623</v>
      </c>
      <c r="G185" s="64">
        <v>8281</v>
      </c>
      <c r="H185" s="65" t="s">
        <v>63</v>
      </c>
      <c r="I185" s="65">
        <f>IFERROR(VLOOKUP(A185,Компрессоры!A:O,14,0),0)+IFERROR(VLOOKUP(A185,Пневматика!B:W,22,0),0)+IFERROR(VLOOKUP(A185,Окраска!B:X,22,0),0)+IFERROR(VLOOKUP(A185,Масло!A:J,9,0),0)+IFERROR(VLOOKUP(A185,'Ручной инстурмент Арсенал'!A:I,12,0),0)+IFERROR(VLOOKUP(A185,#REF!,12,0),0)+IFERROR(VLOOKUP(A185,Атака!A:K,10,0),0)</f>
        <v>0</v>
      </c>
      <c r="J185" s="66">
        <f>IFERROR(VLOOKUP(A185,Компрессоры!A:O,15,0),0)+IFERROR(VLOOKUP(A185,Пневматика!B:X,23,0),0)+IFERROR(VLOOKUP(A185,Окраска!B:X,23,0),0)+IFERROR(VLOOKUP(A185,Масло!A:J,10,0),0)+IFERROR(VLOOKUP(A185,'Ручной инстурмент Арсенал'!A:I,13,0),0)+IFERROR(VLOOKUP(A185,#REF!,13,0),0)+IFERROR(VLOOKUP(A185,Атака!A:K,11,0),0)</f>
        <v>0</v>
      </c>
    </row>
    <row r="186" spans="1:10" ht="11.25" customHeight="1" outlineLevel="1" thickTop="1" thickBot="1" x14ac:dyDescent="0.25">
      <c r="A186" s="18">
        <v>38594</v>
      </c>
      <c r="B186" s="77" t="s">
        <v>80</v>
      </c>
      <c r="C186" s="18" t="s">
        <v>1568</v>
      </c>
      <c r="D186" s="18" t="s">
        <v>1147</v>
      </c>
      <c r="E186" s="18" t="s">
        <v>956</v>
      </c>
      <c r="F186" s="64">
        <v>38555</v>
      </c>
      <c r="G186" s="64">
        <v>48193</v>
      </c>
      <c r="H186" s="65" t="s">
        <v>3012</v>
      </c>
      <c r="I186" s="65">
        <f>IFERROR(VLOOKUP(A186,Компрессоры!A:O,14,0),0)+IFERROR(VLOOKUP(A186,Пневматика!B:W,22,0),0)+IFERROR(VLOOKUP(A186,Окраска!B:X,22,0),0)+IFERROR(VLOOKUP(A186,Масло!A:J,9,0),0)+IFERROR(VLOOKUP(A186,'Ручной инстурмент Арсенал'!A:I,12,0),0)+IFERROR(VLOOKUP(A186,#REF!,12,0),0)+IFERROR(VLOOKUP(A186,Атака!A:K,10,0),0)</f>
        <v>0</v>
      </c>
      <c r="J186" s="66">
        <f>IFERROR(VLOOKUP(A186,Компрессоры!A:O,15,0),0)+IFERROR(VLOOKUP(A186,Пневматика!B:X,23,0),0)+IFERROR(VLOOKUP(A186,Окраска!B:X,23,0),0)+IFERROR(VLOOKUP(A186,Масло!A:J,10,0),0)+IFERROR(VLOOKUP(A186,'Ручной инстурмент Арсенал'!A:I,13,0),0)+IFERROR(VLOOKUP(A186,#REF!,13,0),0)+IFERROR(VLOOKUP(A186,Атака!A:K,11,0),0)</f>
        <v>0</v>
      </c>
    </row>
    <row r="187" spans="1:10" ht="11.25" customHeight="1" outlineLevel="1" thickTop="1" thickBot="1" x14ac:dyDescent="0.25">
      <c r="A187" s="18">
        <v>30394</v>
      </c>
      <c r="B187" s="77" t="s">
        <v>80</v>
      </c>
      <c r="C187" s="18" t="s">
        <v>3187</v>
      </c>
      <c r="D187" s="18" t="s">
        <v>1147</v>
      </c>
      <c r="E187" s="18" t="s">
        <v>957</v>
      </c>
      <c r="F187" s="64">
        <v>8727</v>
      </c>
      <c r="G187" s="64">
        <v>10909</v>
      </c>
      <c r="H187" s="65" t="s">
        <v>63</v>
      </c>
      <c r="I187" s="65">
        <f>IFERROR(VLOOKUP(A187,Компрессоры!A:O,14,0),0)+IFERROR(VLOOKUP(A187,Пневматика!B:W,22,0),0)+IFERROR(VLOOKUP(A187,Окраска!B:X,22,0),0)+IFERROR(VLOOKUP(A187,Масло!A:J,9,0),0)+IFERROR(VLOOKUP(A187,'Ручной инстурмент Арсенал'!A:I,12,0),0)+IFERROR(VLOOKUP(A187,#REF!,12,0),0)+IFERROR(VLOOKUP(A187,Атака!A:K,10,0),0)</f>
        <v>0</v>
      </c>
      <c r="J187" s="66">
        <f>IFERROR(VLOOKUP(A187,Компрессоры!A:O,15,0),0)+IFERROR(VLOOKUP(A187,Пневматика!B:X,23,0),0)+IFERROR(VLOOKUP(A187,Окраска!B:X,23,0),0)+IFERROR(VLOOKUP(A187,Масло!A:J,10,0),0)+IFERROR(VLOOKUP(A187,'Ручной инстурмент Арсенал'!A:I,13,0),0)+IFERROR(VLOOKUP(A187,#REF!,13,0),0)+IFERROR(VLOOKUP(A187,Атака!A:K,11,0),0)</f>
        <v>0</v>
      </c>
    </row>
    <row r="188" spans="1:10" ht="11.25" customHeight="1" outlineLevel="1" thickTop="1" thickBot="1" x14ac:dyDescent="0.25">
      <c r="A188" s="18">
        <v>7357</v>
      </c>
      <c r="B188" s="77" t="s">
        <v>80</v>
      </c>
      <c r="C188" s="18" t="s">
        <v>1634</v>
      </c>
      <c r="D188" s="18" t="s">
        <v>1147</v>
      </c>
      <c r="E188" s="18" t="s">
        <v>958</v>
      </c>
      <c r="F188" s="64">
        <v>20545</v>
      </c>
      <c r="G188" s="64">
        <v>25681</v>
      </c>
      <c r="H188" s="65" t="s">
        <v>3012</v>
      </c>
      <c r="I188" s="65">
        <f>IFERROR(VLOOKUP(A188,Компрессоры!A:O,14,0),0)+IFERROR(VLOOKUP(A188,Пневматика!B:W,22,0),0)+IFERROR(VLOOKUP(A188,Окраска!B:X,22,0),0)+IFERROR(VLOOKUP(A188,Масло!A:J,9,0),0)+IFERROR(VLOOKUP(A188,'Ручной инстурмент Арсенал'!A:I,12,0),0)+IFERROR(VLOOKUP(A188,#REF!,12,0),0)+IFERROR(VLOOKUP(A188,Атака!A:K,10,0),0)</f>
        <v>0</v>
      </c>
      <c r="J188" s="66">
        <f>IFERROR(VLOOKUP(A188,Компрессоры!A:O,15,0),0)+IFERROR(VLOOKUP(A188,Пневматика!B:X,23,0),0)+IFERROR(VLOOKUP(A188,Окраска!B:X,23,0),0)+IFERROR(VLOOKUP(A188,Масло!A:J,10,0),0)+IFERROR(VLOOKUP(A188,'Ручной инстурмент Арсенал'!A:I,13,0),0)+IFERROR(VLOOKUP(A188,#REF!,13,0),0)+IFERROR(VLOOKUP(A188,Атака!A:K,11,0),0)</f>
        <v>0</v>
      </c>
    </row>
    <row r="189" spans="1:10" ht="11.25" customHeight="1" outlineLevel="1" thickTop="1" thickBot="1" x14ac:dyDescent="0.25">
      <c r="A189" s="18">
        <v>7298</v>
      </c>
      <c r="B189" s="77" t="s">
        <v>80</v>
      </c>
      <c r="C189" s="18" t="s">
        <v>1553</v>
      </c>
      <c r="D189" s="18" t="s">
        <v>1147</v>
      </c>
      <c r="E189" s="18" t="s">
        <v>959</v>
      </c>
      <c r="F189" s="64">
        <v>26942</v>
      </c>
      <c r="G189" s="64">
        <v>33677</v>
      </c>
      <c r="H189" s="65" t="s">
        <v>63</v>
      </c>
      <c r="I189" s="65">
        <f>IFERROR(VLOOKUP(A189,Компрессоры!A:O,14,0),0)+IFERROR(VLOOKUP(A189,Пневматика!B:W,22,0),0)+IFERROR(VLOOKUP(A189,Окраска!B:X,22,0),0)+IFERROR(VLOOKUP(A189,Масло!A:J,9,0),0)+IFERROR(VLOOKUP(A189,'Ручной инстурмент Арсенал'!A:I,12,0),0)+IFERROR(VLOOKUP(A189,#REF!,12,0),0)+IFERROR(VLOOKUP(A189,Атака!A:K,10,0),0)</f>
        <v>0</v>
      </c>
      <c r="J189" s="66">
        <f>IFERROR(VLOOKUP(A189,Компрессоры!A:O,15,0),0)+IFERROR(VLOOKUP(A189,Пневматика!B:X,23,0),0)+IFERROR(VLOOKUP(A189,Окраска!B:X,23,0),0)+IFERROR(VLOOKUP(A189,Масло!A:J,10,0),0)+IFERROR(VLOOKUP(A189,'Ручной инстурмент Арсенал'!A:I,13,0),0)+IFERROR(VLOOKUP(A189,#REF!,13,0),0)+IFERROR(VLOOKUP(A189,Атака!A:K,11,0),0)</f>
        <v>0</v>
      </c>
    </row>
    <row r="190" spans="1:10" ht="11.25" customHeight="1" outlineLevel="1" thickTop="1" thickBot="1" x14ac:dyDescent="0.25">
      <c r="A190" s="18">
        <v>4117800</v>
      </c>
      <c r="B190" s="77" t="s">
        <v>80</v>
      </c>
      <c r="C190" s="18" t="s">
        <v>1731</v>
      </c>
      <c r="D190" s="18" t="s">
        <v>1147</v>
      </c>
      <c r="E190" s="18" t="s">
        <v>960</v>
      </c>
      <c r="F190" s="64">
        <v>21247</v>
      </c>
      <c r="G190" s="64">
        <v>26347</v>
      </c>
      <c r="H190" s="65" t="s">
        <v>3012</v>
      </c>
      <c r="I190" s="65">
        <f>IFERROR(VLOOKUP(A190,Компрессоры!A:O,14,0),0)+IFERROR(VLOOKUP(A190,Пневматика!B:W,22,0),0)+IFERROR(VLOOKUP(A190,Окраска!B:X,22,0),0)+IFERROR(VLOOKUP(A190,Масло!A:J,9,0),0)+IFERROR(VLOOKUP(A190,'Ручной инстурмент Арсенал'!A:I,12,0),0)+IFERROR(VLOOKUP(A190,#REF!,12,0),0)+IFERROR(VLOOKUP(A190,Атака!A:K,10,0),0)</f>
        <v>0</v>
      </c>
      <c r="J190" s="66">
        <f>IFERROR(VLOOKUP(A190,Компрессоры!A:O,15,0),0)+IFERROR(VLOOKUP(A190,Пневматика!B:X,23,0),0)+IFERROR(VLOOKUP(A190,Окраска!B:X,23,0),0)+IFERROR(VLOOKUP(A190,Масло!A:J,10,0),0)+IFERROR(VLOOKUP(A190,'Ручной инстурмент Арсенал'!A:I,13,0),0)+IFERROR(VLOOKUP(A190,#REF!,13,0),0)+IFERROR(VLOOKUP(A190,Атака!A:K,11,0),0)</f>
        <v>0</v>
      </c>
    </row>
    <row r="191" spans="1:10" ht="11.25" customHeight="1" outlineLevel="1" thickTop="1" thickBot="1" x14ac:dyDescent="0.25">
      <c r="A191" s="18">
        <v>30385</v>
      </c>
      <c r="B191" s="77" t="s">
        <v>80</v>
      </c>
      <c r="C191" s="18" t="s">
        <v>1565</v>
      </c>
      <c r="D191" s="18" t="s">
        <v>1147</v>
      </c>
      <c r="E191" s="18" t="s">
        <v>961</v>
      </c>
      <c r="F191" s="64">
        <v>11652</v>
      </c>
      <c r="G191" s="64">
        <v>14448</v>
      </c>
      <c r="H191" s="65" t="s">
        <v>3012</v>
      </c>
      <c r="I191" s="65">
        <f>IFERROR(VLOOKUP(A191,Компрессоры!A:O,14,0),0)+IFERROR(VLOOKUP(A191,Пневматика!B:W,22,0),0)+IFERROR(VLOOKUP(A191,Окраска!B:X,22,0),0)+IFERROR(VLOOKUP(A191,Масло!A:J,9,0),0)+IFERROR(VLOOKUP(A191,'Ручной инстурмент Арсенал'!A:I,12,0),0)+IFERROR(VLOOKUP(A191,#REF!,12,0),0)+IFERROR(VLOOKUP(A191,Атака!A:K,10,0),0)</f>
        <v>0</v>
      </c>
      <c r="J191" s="66">
        <f>IFERROR(VLOOKUP(A191,Компрессоры!A:O,15,0),0)+IFERROR(VLOOKUP(A191,Пневматика!B:X,23,0),0)+IFERROR(VLOOKUP(A191,Окраска!B:X,23,0),0)+IFERROR(VLOOKUP(A191,Масло!A:J,10,0),0)+IFERROR(VLOOKUP(A191,'Ручной инстурмент Арсенал'!A:I,13,0),0)+IFERROR(VLOOKUP(A191,#REF!,13,0),0)+IFERROR(VLOOKUP(A191,Атака!A:K,11,0),0)</f>
        <v>0</v>
      </c>
    </row>
    <row r="192" spans="1:10" ht="11.25" customHeight="1" outlineLevel="1" thickTop="1" thickBot="1" x14ac:dyDescent="0.25">
      <c r="A192" s="18">
        <v>7377</v>
      </c>
      <c r="B192" s="77" t="s">
        <v>80</v>
      </c>
      <c r="C192" s="18" t="s">
        <v>73</v>
      </c>
      <c r="D192" s="18" t="s">
        <v>1147</v>
      </c>
      <c r="E192" s="18" t="s">
        <v>962</v>
      </c>
      <c r="F192" s="64">
        <v>10053</v>
      </c>
      <c r="G192" s="64">
        <v>12568</v>
      </c>
      <c r="H192" s="65" t="s">
        <v>63</v>
      </c>
      <c r="I192" s="65">
        <f>IFERROR(VLOOKUP(A192,Компрессоры!A:O,14,0),0)+IFERROR(VLOOKUP(A192,Пневматика!B:W,22,0),0)+IFERROR(VLOOKUP(A192,Окраска!B:X,22,0),0)+IFERROR(VLOOKUP(A192,Масло!A:J,9,0),0)+IFERROR(VLOOKUP(A192,'Ручной инстурмент Арсенал'!A:I,12,0),0)+IFERROR(VLOOKUP(A192,#REF!,12,0),0)+IFERROR(VLOOKUP(A192,Атака!A:K,10,0),0)</f>
        <v>0</v>
      </c>
      <c r="J192" s="66">
        <f>IFERROR(VLOOKUP(A192,Компрессоры!A:O,15,0),0)+IFERROR(VLOOKUP(A192,Пневматика!B:X,23,0),0)+IFERROR(VLOOKUP(A192,Окраска!B:X,23,0),0)+IFERROR(VLOOKUP(A192,Масло!A:J,10,0),0)+IFERROR(VLOOKUP(A192,'Ручной инстурмент Арсенал'!A:I,13,0),0)+IFERROR(VLOOKUP(A192,#REF!,13,0),0)+IFERROR(VLOOKUP(A192,Атака!A:K,11,0),0)</f>
        <v>0</v>
      </c>
    </row>
    <row r="193" spans="1:10" ht="11.25" customHeight="1" outlineLevel="1" thickTop="1" thickBot="1" x14ac:dyDescent="0.25">
      <c r="A193" s="18">
        <v>8095000</v>
      </c>
      <c r="B193" s="77" t="s">
        <v>80</v>
      </c>
      <c r="C193" s="18" t="s">
        <v>1577</v>
      </c>
      <c r="D193" s="18" t="s">
        <v>1147</v>
      </c>
      <c r="E193" s="18"/>
      <c r="F193" s="64">
        <v>31447</v>
      </c>
      <c r="G193" s="64">
        <v>39309</v>
      </c>
      <c r="H193" s="65" t="s">
        <v>63</v>
      </c>
      <c r="I193" s="65">
        <f>IFERROR(VLOOKUP(A193,Компрессоры!A:O,14,0),0)+IFERROR(VLOOKUP(A193,Пневматика!B:W,22,0),0)+IFERROR(VLOOKUP(A193,Окраска!B:X,22,0),0)+IFERROR(VLOOKUP(A193,Масло!A:J,9,0),0)+IFERROR(VLOOKUP(A193,'Ручной инстурмент Арсенал'!A:I,12,0),0)+IFERROR(VLOOKUP(A193,#REF!,12,0),0)+IFERROR(VLOOKUP(A193,Атака!A:K,10,0),0)</f>
        <v>0</v>
      </c>
      <c r="J193" s="66">
        <f>IFERROR(VLOOKUP(A193,Компрессоры!A:O,15,0),0)+IFERROR(VLOOKUP(A193,Пневматика!B:X,23,0),0)+IFERROR(VLOOKUP(A193,Окраска!B:X,23,0),0)+IFERROR(VLOOKUP(A193,Масло!A:J,10,0),0)+IFERROR(VLOOKUP(A193,'Ручной инстурмент Арсенал'!A:I,13,0),0)+IFERROR(VLOOKUP(A193,#REF!,13,0),0)+IFERROR(VLOOKUP(A193,Атака!A:K,11,0),0)</f>
        <v>0</v>
      </c>
    </row>
    <row r="194" spans="1:10" ht="11.25" customHeight="1" outlineLevel="1" thickTop="1" thickBot="1" x14ac:dyDescent="0.25">
      <c r="A194" s="18">
        <v>27401</v>
      </c>
      <c r="B194" s="77" t="s">
        <v>80</v>
      </c>
      <c r="C194" s="18" t="s">
        <v>1645</v>
      </c>
      <c r="D194" s="18" t="s">
        <v>1147</v>
      </c>
      <c r="E194" s="18" t="s">
        <v>963</v>
      </c>
      <c r="F194" s="64">
        <v>6930</v>
      </c>
      <c r="G194" s="64">
        <v>8664</v>
      </c>
      <c r="H194" s="65" t="s">
        <v>63</v>
      </c>
      <c r="I194" s="65">
        <f>IFERROR(VLOOKUP(A194,Компрессоры!A:O,14,0),0)+IFERROR(VLOOKUP(A194,Пневматика!B:W,22,0),0)+IFERROR(VLOOKUP(A194,Окраска!B:X,22,0),0)+IFERROR(VLOOKUP(A194,Масло!A:J,9,0),0)+IFERROR(VLOOKUP(A194,'Ручной инстурмент Арсенал'!A:I,12,0),0)+IFERROR(VLOOKUP(A194,#REF!,12,0),0)+IFERROR(VLOOKUP(A194,Атака!A:K,10,0),0)</f>
        <v>0</v>
      </c>
      <c r="J194" s="66">
        <f>IFERROR(VLOOKUP(A194,Компрессоры!A:O,15,0),0)+IFERROR(VLOOKUP(A194,Пневматика!B:X,23,0),0)+IFERROR(VLOOKUP(A194,Окраска!B:X,23,0),0)+IFERROR(VLOOKUP(A194,Масло!A:J,10,0),0)+IFERROR(VLOOKUP(A194,'Ручной инстурмент Арсенал'!A:I,13,0),0)+IFERROR(VLOOKUP(A194,#REF!,13,0),0)+IFERROR(VLOOKUP(A194,Атака!A:K,11,0),0)</f>
        <v>0</v>
      </c>
    </row>
    <row r="195" spans="1:10" ht="11.25" customHeight="1" outlineLevel="1" thickTop="1" thickBot="1" x14ac:dyDescent="0.25">
      <c r="A195" s="18">
        <v>682560</v>
      </c>
      <c r="B195" s="77" t="s">
        <v>80</v>
      </c>
      <c r="C195" s="18" t="s">
        <v>1729</v>
      </c>
      <c r="D195" s="18" t="s">
        <v>1147</v>
      </c>
      <c r="E195" s="18" t="s">
        <v>964</v>
      </c>
      <c r="F195" s="64">
        <v>6773</v>
      </c>
      <c r="G195" s="64">
        <v>8466</v>
      </c>
      <c r="H195" s="65" t="s">
        <v>63</v>
      </c>
      <c r="I195" s="65">
        <f>IFERROR(VLOOKUP(A195,Компрессоры!A:O,14,0),0)+IFERROR(VLOOKUP(A195,Пневматика!B:W,22,0),0)+IFERROR(VLOOKUP(A195,Окраска!B:X,22,0),0)+IFERROR(VLOOKUP(A195,Масло!A:J,9,0),0)+IFERROR(VLOOKUP(A195,'Ручной инстурмент Арсенал'!A:I,12,0),0)+IFERROR(VLOOKUP(A195,#REF!,12,0),0)+IFERROR(VLOOKUP(A195,Атака!A:K,10,0),0)</f>
        <v>0</v>
      </c>
      <c r="J195" s="66">
        <f>IFERROR(VLOOKUP(A195,Компрессоры!A:O,15,0),0)+IFERROR(VLOOKUP(A195,Пневматика!B:X,23,0),0)+IFERROR(VLOOKUP(A195,Окраска!B:X,23,0),0)+IFERROR(VLOOKUP(A195,Масло!A:J,10,0),0)+IFERROR(VLOOKUP(A195,'Ручной инстурмент Арсенал'!A:I,13,0),0)+IFERROR(VLOOKUP(A195,#REF!,13,0),0)+IFERROR(VLOOKUP(A195,Атака!A:K,11,0),0)</f>
        <v>0</v>
      </c>
    </row>
    <row r="196" spans="1:10" ht="11.25" customHeight="1" outlineLevel="1" thickTop="1" thickBot="1" x14ac:dyDescent="0.25">
      <c r="A196" s="18">
        <v>4110730</v>
      </c>
      <c r="B196" s="77" t="s">
        <v>80</v>
      </c>
      <c r="C196" s="18" t="s">
        <v>74</v>
      </c>
      <c r="D196" s="18" t="s">
        <v>1147</v>
      </c>
      <c r="E196" s="18" t="s">
        <v>965</v>
      </c>
      <c r="F196" s="64">
        <v>3308</v>
      </c>
      <c r="G196" s="64">
        <v>4136</v>
      </c>
      <c r="H196" s="65" t="s">
        <v>3012</v>
      </c>
      <c r="I196" s="65">
        <f>IFERROR(VLOOKUP(A196,Компрессоры!A:O,14,0),0)+IFERROR(VLOOKUP(A196,Пневматика!B:W,22,0),0)+IFERROR(VLOOKUP(A196,Окраска!B:X,22,0),0)+IFERROR(VLOOKUP(A196,Масло!A:J,9,0),0)+IFERROR(VLOOKUP(A196,'Ручной инстурмент Арсенал'!A:I,12,0),0)+IFERROR(VLOOKUP(A196,#REF!,12,0),0)+IFERROR(VLOOKUP(A196,Атака!A:K,10,0),0)</f>
        <v>0</v>
      </c>
      <c r="J196" s="66">
        <f>IFERROR(VLOOKUP(A196,Компрессоры!A:O,15,0),0)+IFERROR(VLOOKUP(A196,Пневматика!B:X,23,0),0)+IFERROR(VLOOKUP(A196,Окраска!B:X,23,0),0)+IFERROR(VLOOKUP(A196,Масло!A:J,10,0),0)+IFERROR(VLOOKUP(A196,'Ручной инстурмент Арсенал'!A:I,13,0),0)+IFERROR(VLOOKUP(A196,#REF!,13,0),0)+IFERROR(VLOOKUP(A196,Атака!A:K,11,0),0)</f>
        <v>0</v>
      </c>
    </row>
    <row r="197" spans="1:10" ht="11.25" customHeight="1" outlineLevel="1" thickTop="1" thickBot="1" x14ac:dyDescent="0.25">
      <c r="A197" s="18">
        <v>35152</v>
      </c>
      <c r="B197" s="77" t="s">
        <v>80</v>
      </c>
      <c r="C197" s="18" t="s">
        <v>75</v>
      </c>
      <c r="D197" s="18" t="s">
        <v>1147</v>
      </c>
      <c r="E197" s="18" t="s">
        <v>966</v>
      </c>
      <c r="F197" s="64">
        <v>6907</v>
      </c>
      <c r="G197" s="64">
        <v>8636</v>
      </c>
      <c r="H197" s="65" t="s">
        <v>63</v>
      </c>
      <c r="I197" s="65">
        <f>IFERROR(VLOOKUP(A197,Компрессоры!A:O,14,0),0)+IFERROR(VLOOKUP(A197,Пневматика!B:W,22,0),0)+IFERROR(VLOOKUP(A197,Окраска!B:X,22,0),0)+IFERROR(VLOOKUP(A197,Масло!A:J,9,0),0)+IFERROR(VLOOKUP(A197,'Ручной инстурмент Арсенал'!A:I,12,0),0)+IFERROR(VLOOKUP(A197,#REF!,12,0),0)+IFERROR(VLOOKUP(A197,Атака!A:K,10,0),0)</f>
        <v>0</v>
      </c>
      <c r="J197" s="66">
        <f>IFERROR(VLOOKUP(A197,Компрессоры!A:O,15,0),0)+IFERROR(VLOOKUP(A197,Пневматика!B:X,23,0),0)+IFERROR(VLOOKUP(A197,Окраска!B:X,23,0),0)+IFERROR(VLOOKUP(A197,Масло!A:J,10,0),0)+IFERROR(VLOOKUP(A197,'Ручной инстурмент Арсенал'!A:I,13,0),0)+IFERROR(VLOOKUP(A197,#REF!,13,0),0)+IFERROR(VLOOKUP(A197,Атака!A:K,11,0),0)</f>
        <v>0</v>
      </c>
    </row>
    <row r="198" spans="1:10" ht="11.25" customHeight="1" outlineLevel="1" thickTop="1" thickBot="1" x14ac:dyDescent="0.25">
      <c r="A198" s="18">
        <v>11228</v>
      </c>
      <c r="B198" s="77" t="s">
        <v>80</v>
      </c>
      <c r="C198" s="18" t="s">
        <v>1644</v>
      </c>
      <c r="D198" s="18" t="s">
        <v>1147</v>
      </c>
      <c r="E198" s="18" t="s">
        <v>967</v>
      </c>
      <c r="F198" s="64">
        <v>45925</v>
      </c>
      <c r="G198" s="64">
        <v>57406</v>
      </c>
      <c r="H198" s="65" t="s">
        <v>63</v>
      </c>
      <c r="I198" s="65">
        <f>IFERROR(VLOOKUP(A198,Компрессоры!A:O,14,0),0)+IFERROR(VLOOKUP(A198,Пневматика!B:W,22,0),0)+IFERROR(VLOOKUP(A198,Окраска!B:X,22,0),0)+IFERROR(VLOOKUP(A198,Масло!A:J,9,0),0)+IFERROR(VLOOKUP(A198,'Ручной инстурмент Арсенал'!A:I,12,0),0)+IFERROR(VLOOKUP(A198,#REF!,12,0),0)+IFERROR(VLOOKUP(A198,Атака!A:K,10,0),0)</f>
        <v>0</v>
      </c>
      <c r="J198" s="66">
        <f>IFERROR(VLOOKUP(A198,Компрессоры!A:O,15,0),0)+IFERROR(VLOOKUP(A198,Пневматика!B:X,23,0),0)+IFERROR(VLOOKUP(A198,Окраска!B:X,23,0),0)+IFERROR(VLOOKUP(A198,Масло!A:J,10,0),0)+IFERROR(VLOOKUP(A198,'Ручной инстурмент Арсенал'!A:I,13,0),0)+IFERROR(VLOOKUP(A198,#REF!,13,0),0)+IFERROR(VLOOKUP(A198,Атака!A:K,11,0),0)</f>
        <v>0</v>
      </c>
    </row>
    <row r="199" spans="1:10" ht="11.25" customHeight="1" outlineLevel="1" thickTop="1" thickBot="1" x14ac:dyDescent="0.25">
      <c r="A199" s="18">
        <v>38697</v>
      </c>
      <c r="B199" s="77" t="s">
        <v>80</v>
      </c>
      <c r="C199" s="18" t="s">
        <v>1677</v>
      </c>
      <c r="D199" s="18" t="s">
        <v>1147</v>
      </c>
      <c r="E199" s="18" t="s">
        <v>968</v>
      </c>
      <c r="F199" s="64">
        <v>12904</v>
      </c>
      <c r="G199" s="64">
        <v>16131</v>
      </c>
      <c r="H199" s="65" t="s">
        <v>63</v>
      </c>
      <c r="I199" s="65">
        <f>IFERROR(VLOOKUP(A199,Компрессоры!A:O,14,0),0)+IFERROR(VLOOKUP(A199,Пневматика!B:W,22,0),0)+IFERROR(VLOOKUP(A199,Окраска!B:X,22,0),0)+IFERROR(VLOOKUP(A199,Масло!A:J,9,0),0)+IFERROR(VLOOKUP(A199,'Ручной инстурмент Арсенал'!A:I,12,0),0)+IFERROR(VLOOKUP(A199,#REF!,12,0),0)+IFERROR(VLOOKUP(A199,Атака!A:K,10,0),0)</f>
        <v>0</v>
      </c>
      <c r="J199" s="66">
        <f>IFERROR(VLOOKUP(A199,Компрессоры!A:O,15,0),0)+IFERROR(VLOOKUP(A199,Пневматика!B:X,23,0),0)+IFERROR(VLOOKUP(A199,Окраска!B:X,23,0),0)+IFERROR(VLOOKUP(A199,Масло!A:J,10,0),0)+IFERROR(VLOOKUP(A199,'Ручной инстурмент Арсенал'!A:I,13,0),0)+IFERROR(VLOOKUP(A199,#REF!,13,0),0)+IFERROR(VLOOKUP(A199,Атака!A:K,11,0),0)</f>
        <v>0</v>
      </c>
    </row>
    <row r="200" spans="1:10" ht="11.25" customHeight="1" outlineLevel="1" thickTop="1" thickBot="1" x14ac:dyDescent="0.25">
      <c r="A200" s="18">
        <v>7345</v>
      </c>
      <c r="B200" s="77" t="s">
        <v>80</v>
      </c>
      <c r="C200" s="18" t="s">
        <v>1699</v>
      </c>
      <c r="D200" s="18" t="s">
        <v>1147</v>
      </c>
      <c r="E200" s="18" t="s">
        <v>63</v>
      </c>
      <c r="F200" s="64">
        <v>49285</v>
      </c>
      <c r="G200" s="64">
        <v>61607</v>
      </c>
      <c r="H200" s="65" t="s">
        <v>63</v>
      </c>
      <c r="I200" s="65">
        <f>IFERROR(VLOOKUP(A200,Компрессоры!A:O,14,0),0)+IFERROR(VLOOKUP(A200,Пневматика!B:W,22,0),0)+IFERROR(VLOOKUP(A200,Окраска!B:X,22,0),0)+IFERROR(VLOOKUP(A200,Масло!A:J,9,0),0)+IFERROR(VLOOKUP(A200,'Ручной инстурмент Арсенал'!A:I,12,0),0)+IFERROR(VLOOKUP(A200,#REF!,12,0),0)+IFERROR(VLOOKUP(A200,Атака!A:K,10,0),0)</f>
        <v>0</v>
      </c>
      <c r="J200" s="66">
        <f>IFERROR(VLOOKUP(A200,Компрессоры!A:O,15,0),0)+IFERROR(VLOOKUP(A200,Пневматика!B:X,23,0),0)+IFERROR(VLOOKUP(A200,Окраска!B:X,23,0),0)+IFERROR(VLOOKUP(A200,Масло!A:J,10,0),0)+IFERROR(VLOOKUP(A200,'Ручной инстурмент Арсенал'!A:I,13,0),0)+IFERROR(VLOOKUP(A200,#REF!,13,0),0)+IFERROR(VLOOKUP(A200,Атака!A:K,11,0),0)</f>
        <v>0</v>
      </c>
    </row>
    <row r="201" spans="1:10" ht="11.25" customHeight="1" outlineLevel="1" thickTop="1" thickBot="1" x14ac:dyDescent="0.25">
      <c r="A201" s="18">
        <v>31880</v>
      </c>
      <c r="B201" s="77" t="s">
        <v>80</v>
      </c>
      <c r="C201" s="18" t="s">
        <v>1723</v>
      </c>
      <c r="D201" s="18" t="s">
        <v>1147</v>
      </c>
      <c r="E201" s="18" t="s">
        <v>969</v>
      </c>
      <c r="F201" s="64">
        <v>9302</v>
      </c>
      <c r="G201" s="64">
        <v>11627</v>
      </c>
      <c r="H201" s="65" t="s">
        <v>63</v>
      </c>
      <c r="I201" s="65">
        <f>IFERROR(VLOOKUP(A201,Компрессоры!A:O,14,0),0)+IFERROR(VLOOKUP(A201,Пневматика!B:W,22,0),0)+IFERROR(VLOOKUP(A201,Окраска!B:X,22,0),0)+IFERROR(VLOOKUP(A201,Масло!A:J,9,0),0)+IFERROR(VLOOKUP(A201,'Ручной инстурмент Арсенал'!A:I,12,0),0)+IFERROR(VLOOKUP(A201,#REF!,12,0),0)+IFERROR(VLOOKUP(A201,Атака!A:K,10,0),0)</f>
        <v>0</v>
      </c>
      <c r="J201" s="66">
        <f>IFERROR(VLOOKUP(A201,Компрессоры!A:O,15,0),0)+IFERROR(VLOOKUP(A201,Пневматика!B:X,23,0),0)+IFERROR(VLOOKUP(A201,Окраска!B:X,23,0),0)+IFERROR(VLOOKUP(A201,Масло!A:J,10,0),0)+IFERROR(VLOOKUP(A201,'Ручной инстурмент Арсенал'!A:I,13,0),0)+IFERROR(VLOOKUP(A201,#REF!,13,0),0)+IFERROR(VLOOKUP(A201,Атака!A:K,11,0),0)</f>
        <v>0</v>
      </c>
    </row>
    <row r="202" spans="1:10" ht="11.25" customHeight="1" outlineLevel="1" thickTop="1" thickBot="1" x14ac:dyDescent="0.25">
      <c r="A202" s="18">
        <v>31874</v>
      </c>
      <c r="B202" s="77" t="s">
        <v>80</v>
      </c>
      <c r="C202" s="18" t="s">
        <v>1721</v>
      </c>
      <c r="D202" s="18" t="s">
        <v>1147</v>
      </c>
      <c r="E202" s="18" t="s">
        <v>970</v>
      </c>
      <c r="F202" s="64">
        <v>12501</v>
      </c>
      <c r="G202" s="64">
        <v>15627</v>
      </c>
      <c r="H202" s="65" t="s">
        <v>63</v>
      </c>
      <c r="I202" s="65">
        <f>IFERROR(VLOOKUP(A202,Компрессоры!A:O,14,0),0)+IFERROR(VLOOKUP(A202,Пневматика!B:W,22,0),0)+IFERROR(VLOOKUP(A202,Окраска!B:X,22,0),0)+IFERROR(VLOOKUP(A202,Масло!A:J,9,0),0)+IFERROR(VLOOKUP(A202,'Ручной инстурмент Арсенал'!A:I,12,0),0)+IFERROR(VLOOKUP(A202,#REF!,12,0),0)+IFERROR(VLOOKUP(A202,Атака!A:K,10,0),0)</f>
        <v>0</v>
      </c>
      <c r="J202" s="66">
        <f>IFERROR(VLOOKUP(A202,Компрессоры!A:O,15,0),0)+IFERROR(VLOOKUP(A202,Пневматика!B:X,23,0),0)+IFERROR(VLOOKUP(A202,Окраска!B:X,23,0),0)+IFERROR(VLOOKUP(A202,Масло!A:J,10,0),0)+IFERROR(VLOOKUP(A202,'Ручной инстурмент Арсенал'!A:I,13,0),0)+IFERROR(VLOOKUP(A202,#REF!,13,0),0)+IFERROR(VLOOKUP(A202,Атака!A:K,11,0),0)</f>
        <v>0</v>
      </c>
    </row>
    <row r="203" spans="1:10" ht="11.25" customHeight="1" outlineLevel="1" thickTop="1" thickBot="1" x14ac:dyDescent="0.25">
      <c r="A203" s="18">
        <v>7365</v>
      </c>
      <c r="B203" s="77" t="s">
        <v>80</v>
      </c>
      <c r="C203" s="18" t="s">
        <v>1703</v>
      </c>
      <c r="D203" s="18" t="s">
        <v>1147</v>
      </c>
      <c r="E203" s="18" t="s">
        <v>971</v>
      </c>
      <c r="F203" s="64">
        <v>11970</v>
      </c>
      <c r="G203" s="64">
        <v>14963</v>
      </c>
      <c r="H203" s="65" t="s">
        <v>63</v>
      </c>
      <c r="I203" s="65">
        <f>IFERROR(VLOOKUP(A203,Компрессоры!A:O,14,0),0)+IFERROR(VLOOKUP(A203,Пневматика!B:W,22,0),0)+IFERROR(VLOOKUP(A203,Окраска!B:X,22,0),0)+IFERROR(VLOOKUP(A203,Масло!A:J,9,0),0)+IFERROR(VLOOKUP(A203,'Ручной инстурмент Арсенал'!A:I,12,0),0)+IFERROR(VLOOKUP(A203,#REF!,12,0),0)+IFERROR(VLOOKUP(A203,Атака!A:K,10,0),0)</f>
        <v>0</v>
      </c>
      <c r="J203" s="66">
        <f>IFERROR(VLOOKUP(A203,Компрессоры!A:O,15,0),0)+IFERROR(VLOOKUP(A203,Пневматика!B:X,23,0),0)+IFERROR(VLOOKUP(A203,Окраска!B:X,23,0),0)+IFERROR(VLOOKUP(A203,Масло!A:J,10,0),0)+IFERROR(VLOOKUP(A203,'Ручной инстурмент Арсенал'!A:I,13,0),0)+IFERROR(VLOOKUP(A203,#REF!,13,0),0)+IFERROR(VLOOKUP(A203,Атака!A:K,11,0),0)</f>
        <v>0</v>
      </c>
    </row>
    <row r="204" spans="1:10" ht="11.25" customHeight="1" outlineLevel="1" thickTop="1" thickBot="1" x14ac:dyDescent="0.25">
      <c r="A204" s="18">
        <v>496180</v>
      </c>
      <c r="B204" s="77" t="s">
        <v>80</v>
      </c>
      <c r="C204" s="18" t="s">
        <v>1679</v>
      </c>
      <c r="D204" s="18" t="s">
        <v>1147</v>
      </c>
      <c r="E204" s="18" t="s">
        <v>972</v>
      </c>
      <c r="F204" s="64">
        <v>22060</v>
      </c>
      <c r="G204" s="64">
        <v>27577</v>
      </c>
      <c r="H204" s="65" t="s">
        <v>63</v>
      </c>
      <c r="I204" s="65">
        <f>IFERROR(VLOOKUP(A204,Компрессоры!A:O,14,0),0)+IFERROR(VLOOKUP(A204,Пневматика!B:W,22,0),0)+IFERROR(VLOOKUP(A204,Окраска!B:X,22,0),0)+IFERROR(VLOOKUP(A204,Масло!A:J,9,0),0)+IFERROR(VLOOKUP(A204,'Ручной инстурмент Арсенал'!A:I,12,0),0)+IFERROR(VLOOKUP(A204,#REF!,12,0),0)+IFERROR(VLOOKUP(A204,Атака!A:K,10,0),0)</f>
        <v>0</v>
      </c>
      <c r="J204" s="66">
        <f>IFERROR(VLOOKUP(A204,Компрессоры!A:O,15,0),0)+IFERROR(VLOOKUP(A204,Пневматика!B:X,23,0),0)+IFERROR(VLOOKUP(A204,Окраска!B:X,23,0),0)+IFERROR(VLOOKUP(A204,Масло!A:J,10,0),0)+IFERROR(VLOOKUP(A204,'Ручной инстурмент Арсенал'!A:I,13,0),0)+IFERROR(VLOOKUP(A204,#REF!,13,0),0)+IFERROR(VLOOKUP(A204,Атака!A:K,11,0),0)</f>
        <v>0</v>
      </c>
    </row>
    <row r="205" spans="1:10" ht="11.25" customHeight="1" outlineLevel="1" thickTop="1" thickBot="1" x14ac:dyDescent="0.25">
      <c r="A205" s="18">
        <v>27398</v>
      </c>
      <c r="B205" s="77" t="s">
        <v>80</v>
      </c>
      <c r="C205" s="18" t="s">
        <v>1560</v>
      </c>
      <c r="D205" s="18" t="s">
        <v>1147</v>
      </c>
      <c r="E205" s="18" t="s">
        <v>973</v>
      </c>
      <c r="F205" s="64">
        <v>40441</v>
      </c>
      <c r="G205" s="64">
        <v>50551</v>
      </c>
      <c r="H205" s="65" t="s">
        <v>63</v>
      </c>
      <c r="I205" s="65">
        <f>IFERROR(VLOOKUP(A205,Компрессоры!A:O,14,0),0)+IFERROR(VLOOKUP(A205,Пневматика!B:W,22,0),0)+IFERROR(VLOOKUP(A205,Окраска!B:X,22,0),0)+IFERROR(VLOOKUP(A205,Масло!A:J,9,0),0)+IFERROR(VLOOKUP(A205,'Ручной инстурмент Арсенал'!A:I,12,0),0)+IFERROR(VLOOKUP(A205,#REF!,12,0),0)+IFERROR(VLOOKUP(A205,Атака!A:K,10,0),0)</f>
        <v>0</v>
      </c>
      <c r="J205" s="66">
        <f>IFERROR(VLOOKUP(A205,Компрессоры!A:O,15,0),0)+IFERROR(VLOOKUP(A205,Пневматика!B:X,23,0),0)+IFERROR(VLOOKUP(A205,Окраска!B:X,23,0),0)+IFERROR(VLOOKUP(A205,Масло!A:J,10,0),0)+IFERROR(VLOOKUP(A205,'Ручной инстурмент Арсенал'!A:I,13,0),0)+IFERROR(VLOOKUP(A205,#REF!,13,0),0)+IFERROR(VLOOKUP(A205,Атака!A:K,11,0),0)</f>
        <v>0</v>
      </c>
    </row>
    <row r="206" spans="1:10" ht="11.25" customHeight="1" outlineLevel="1" thickTop="1" thickBot="1" x14ac:dyDescent="0.25">
      <c r="A206" s="18">
        <v>547830</v>
      </c>
      <c r="B206" s="77" t="s">
        <v>80</v>
      </c>
      <c r="C206" s="18" t="s">
        <v>1728</v>
      </c>
      <c r="D206" s="18" t="s">
        <v>1147</v>
      </c>
      <c r="E206" s="18" t="s">
        <v>974</v>
      </c>
      <c r="F206" s="64">
        <v>51953</v>
      </c>
      <c r="G206" s="64">
        <v>64942</v>
      </c>
      <c r="H206" s="65" t="s">
        <v>63</v>
      </c>
      <c r="I206" s="65">
        <f>IFERROR(VLOOKUP(A206,Компрессоры!A:O,14,0),0)+IFERROR(VLOOKUP(A206,Пневматика!B:W,22,0),0)+IFERROR(VLOOKUP(A206,Окраска!B:X,22,0),0)+IFERROR(VLOOKUP(A206,Масло!A:J,9,0),0)+IFERROR(VLOOKUP(A206,'Ручной инстурмент Арсенал'!A:I,12,0),0)+IFERROR(VLOOKUP(A206,#REF!,12,0),0)+IFERROR(VLOOKUP(A206,Атака!A:K,10,0),0)</f>
        <v>0</v>
      </c>
      <c r="J206" s="66">
        <f>IFERROR(VLOOKUP(A206,Компрессоры!A:O,15,0),0)+IFERROR(VLOOKUP(A206,Пневматика!B:X,23,0),0)+IFERROR(VLOOKUP(A206,Окраска!B:X,23,0),0)+IFERROR(VLOOKUP(A206,Масло!A:J,10,0),0)+IFERROR(VLOOKUP(A206,'Ручной инстурмент Арсенал'!A:I,13,0),0)+IFERROR(VLOOKUP(A206,#REF!,13,0),0)+IFERROR(VLOOKUP(A206,Атака!A:K,11,0),0)</f>
        <v>0</v>
      </c>
    </row>
    <row r="207" spans="1:10" ht="11.25" customHeight="1" outlineLevel="1" thickTop="1" thickBot="1" x14ac:dyDescent="0.25">
      <c r="A207" s="18">
        <v>27388</v>
      </c>
      <c r="B207" s="77" t="s">
        <v>80</v>
      </c>
      <c r="C207" s="18" t="s">
        <v>1708</v>
      </c>
      <c r="D207" s="18" t="s">
        <v>1147</v>
      </c>
      <c r="E207" s="18" t="s">
        <v>975</v>
      </c>
      <c r="F207" s="64">
        <v>11198</v>
      </c>
      <c r="G207" s="64">
        <v>13997</v>
      </c>
      <c r="H207" s="65" t="s">
        <v>63</v>
      </c>
      <c r="I207" s="65">
        <f>IFERROR(VLOOKUP(A207,Компрессоры!A:O,14,0),0)+IFERROR(VLOOKUP(A207,Пневматика!B:W,22,0),0)+IFERROR(VLOOKUP(A207,Окраска!B:X,22,0),0)+IFERROR(VLOOKUP(A207,Масло!A:J,9,0),0)+IFERROR(VLOOKUP(A207,'Ручной инстурмент Арсенал'!A:I,12,0),0)+IFERROR(VLOOKUP(A207,#REF!,12,0),0)+IFERROR(VLOOKUP(A207,Атака!A:K,10,0),0)</f>
        <v>0</v>
      </c>
      <c r="J207" s="66">
        <f>IFERROR(VLOOKUP(A207,Компрессоры!A:O,15,0),0)+IFERROR(VLOOKUP(A207,Пневматика!B:X,23,0),0)+IFERROR(VLOOKUP(A207,Окраска!B:X,23,0),0)+IFERROR(VLOOKUP(A207,Масло!A:J,10,0),0)+IFERROR(VLOOKUP(A207,'Ручной инстурмент Арсенал'!A:I,13,0),0)+IFERROR(VLOOKUP(A207,#REF!,13,0),0)+IFERROR(VLOOKUP(A207,Атака!A:K,11,0),0)</f>
        <v>0</v>
      </c>
    </row>
    <row r="208" spans="1:10" ht="11.25" customHeight="1" outlineLevel="1" thickTop="1" thickBot="1" x14ac:dyDescent="0.25">
      <c r="A208" s="18">
        <v>4117980</v>
      </c>
      <c r="B208" s="77" t="s">
        <v>80</v>
      </c>
      <c r="C208" s="18" t="s">
        <v>76</v>
      </c>
      <c r="D208" s="18" t="s">
        <v>1147</v>
      </c>
      <c r="E208" s="18" t="s">
        <v>976</v>
      </c>
      <c r="F208" s="64">
        <v>5583</v>
      </c>
      <c r="G208" s="64">
        <v>6980</v>
      </c>
      <c r="H208" s="65" t="s">
        <v>63</v>
      </c>
      <c r="I208" s="65">
        <f>IFERROR(VLOOKUP(A208,Компрессоры!A:O,14,0),0)+IFERROR(VLOOKUP(A208,Пневматика!B:W,22,0),0)+IFERROR(VLOOKUP(A208,Окраска!B:X,22,0),0)+IFERROR(VLOOKUP(A208,Масло!A:J,9,0),0)+IFERROR(VLOOKUP(A208,'Ручной инстурмент Арсенал'!A:I,12,0),0)+IFERROR(VLOOKUP(A208,#REF!,12,0),0)+IFERROR(VLOOKUP(A208,Атака!A:K,10,0),0)</f>
        <v>0</v>
      </c>
      <c r="J208" s="66">
        <f>IFERROR(VLOOKUP(A208,Компрессоры!A:O,15,0),0)+IFERROR(VLOOKUP(A208,Пневматика!B:X,23,0),0)+IFERROR(VLOOKUP(A208,Окраска!B:X,23,0),0)+IFERROR(VLOOKUP(A208,Масло!A:J,10,0),0)+IFERROR(VLOOKUP(A208,'Ручной инстурмент Арсенал'!A:I,13,0),0)+IFERROR(VLOOKUP(A208,#REF!,13,0),0)+IFERROR(VLOOKUP(A208,Атака!A:K,11,0),0)</f>
        <v>0</v>
      </c>
    </row>
    <row r="209" spans="1:10" ht="11.25" customHeight="1" outlineLevel="1" thickTop="1" thickBot="1" x14ac:dyDescent="0.25">
      <c r="A209" s="18">
        <v>35086</v>
      </c>
      <c r="B209" s="77" t="s">
        <v>80</v>
      </c>
      <c r="C209" s="18" t="s">
        <v>1670</v>
      </c>
      <c r="D209" s="18" t="s">
        <v>1147</v>
      </c>
      <c r="E209" s="18" t="s">
        <v>977</v>
      </c>
      <c r="F209" s="64">
        <v>23129</v>
      </c>
      <c r="G209" s="64">
        <v>28910</v>
      </c>
      <c r="H209" s="65" t="s">
        <v>63</v>
      </c>
      <c r="I209" s="65">
        <f>IFERROR(VLOOKUP(A209,Компрессоры!A:O,14,0),0)+IFERROR(VLOOKUP(A209,Пневматика!B:W,22,0),0)+IFERROR(VLOOKUP(A209,Окраска!B:X,22,0),0)+IFERROR(VLOOKUP(A209,Масло!A:J,9,0),0)+IFERROR(VLOOKUP(A209,'Ручной инстурмент Арсенал'!A:I,12,0),0)+IFERROR(VLOOKUP(A209,#REF!,12,0),0)+IFERROR(VLOOKUP(A209,Атака!A:K,10,0),0)</f>
        <v>0</v>
      </c>
      <c r="J209" s="66">
        <f>IFERROR(VLOOKUP(A209,Компрессоры!A:O,15,0),0)+IFERROR(VLOOKUP(A209,Пневматика!B:X,23,0),0)+IFERROR(VLOOKUP(A209,Окраска!B:X,23,0),0)+IFERROR(VLOOKUP(A209,Масло!A:J,10,0),0)+IFERROR(VLOOKUP(A209,'Ручной инстурмент Арсенал'!A:I,13,0),0)+IFERROR(VLOOKUP(A209,#REF!,13,0),0)+IFERROR(VLOOKUP(A209,Атака!A:K,11,0),0)</f>
        <v>0</v>
      </c>
    </row>
    <row r="210" spans="1:10" ht="11.25" customHeight="1" outlineLevel="1" thickTop="1" thickBot="1" x14ac:dyDescent="0.25">
      <c r="A210" s="18">
        <v>38696</v>
      </c>
      <c r="B210" s="77" t="s">
        <v>80</v>
      </c>
      <c r="C210" s="18" t="s">
        <v>1676</v>
      </c>
      <c r="D210" s="18" t="s">
        <v>1147</v>
      </c>
      <c r="E210" s="18" t="s">
        <v>978</v>
      </c>
      <c r="F210" s="64">
        <v>9755</v>
      </c>
      <c r="G210" s="64">
        <v>12192</v>
      </c>
      <c r="H210" s="65" t="s">
        <v>63</v>
      </c>
      <c r="I210" s="65">
        <f>IFERROR(VLOOKUP(A210,Компрессоры!A:O,14,0),0)+IFERROR(VLOOKUP(A210,Пневматика!B:W,22,0),0)+IFERROR(VLOOKUP(A210,Окраска!B:X,22,0),0)+IFERROR(VLOOKUP(A210,Масло!A:J,9,0),0)+IFERROR(VLOOKUP(A210,'Ручной инстурмент Арсенал'!A:I,12,0),0)+IFERROR(VLOOKUP(A210,#REF!,12,0),0)+IFERROR(VLOOKUP(A210,Атака!A:K,10,0),0)</f>
        <v>0</v>
      </c>
      <c r="J210" s="66">
        <f>IFERROR(VLOOKUP(A210,Компрессоры!A:O,15,0),0)+IFERROR(VLOOKUP(A210,Пневматика!B:X,23,0),0)+IFERROR(VLOOKUP(A210,Окраска!B:X,23,0),0)+IFERROR(VLOOKUP(A210,Масло!A:J,10,0),0)+IFERROR(VLOOKUP(A210,'Ручной инстурмент Арсенал'!A:I,13,0),0)+IFERROR(VLOOKUP(A210,#REF!,13,0),0)+IFERROR(VLOOKUP(A210,Атака!A:K,11,0),0)</f>
        <v>0</v>
      </c>
    </row>
    <row r="211" spans="1:10" ht="11.25" customHeight="1" outlineLevel="1" thickTop="1" thickBot="1" x14ac:dyDescent="0.25">
      <c r="A211" s="18">
        <v>7364</v>
      </c>
      <c r="B211" s="77" t="s">
        <v>80</v>
      </c>
      <c r="C211" s="18" t="s">
        <v>1637</v>
      </c>
      <c r="D211" s="18" t="s">
        <v>1147</v>
      </c>
      <c r="E211" s="18" t="s">
        <v>979</v>
      </c>
      <c r="F211" s="64">
        <v>12963</v>
      </c>
      <c r="G211" s="64">
        <v>16203</v>
      </c>
      <c r="H211" s="65" t="s">
        <v>63</v>
      </c>
      <c r="I211" s="65">
        <f>IFERROR(VLOOKUP(A211,Компрессоры!A:O,14,0),0)+IFERROR(VLOOKUP(A211,Пневматика!B:W,22,0),0)+IFERROR(VLOOKUP(A211,Окраска!B:X,22,0),0)+IFERROR(VLOOKUP(A211,Масло!A:J,9,0),0)+IFERROR(VLOOKUP(A211,'Ручной инстурмент Арсенал'!A:I,12,0),0)+IFERROR(VLOOKUP(A211,#REF!,12,0),0)+IFERROR(VLOOKUP(A211,Атака!A:K,10,0),0)</f>
        <v>0</v>
      </c>
      <c r="J211" s="66">
        <f>IFERROR(VLOOKUP(A211,Компрессоры!A:O,15,0),0)+IFERROR(VLOOKUP(A211,Пневматика!B:X,23,0),0)+IFERROR(VLOOKUP(A211,Окраска!B:X,23,0),0)+IFERROR(VLOOKUP(A211,Масло!A:J,10,0),0)+IFERROR(VLOOKUP(A211,'Ручной инстурмент Арсенал'!A:I,13,0),0)+IFERROR(VLOOKUP(A211,#REF!,13,0),0)+IFERROR(VLOOKUP(A211,Атака!A:K,11,0),0)</f>
        <v>0</v>
      </c>
    </row>
    <row r="212" spans="1:10" ht="11.25" customHeight="1" outlineLevel="1" thickTop="1" thickBot="1" x14ac:dyDescent="0.25">
      <c r="A212" s="18">
        <v>11226</v>
      </c>
      <c r="B212" s="77" t="s">
        <v>80</v>
      </c>
      <c r="C212" s="18" t="s">
        <v>1705</v>
      </c>
      <c r="D212" s="18" t="s">
        <v>1147</v>
      </c>
      <c r="E212" s="18" t="s">
        <v>980</v>
      </c>
      <c r="F212" s="64">
        <v>26835</v>
      </c>
      <c r="G212" s="64">
        <v>33543</v>
      </c>
      <c r="H212" s="65" t="s">
        <v>63</v>
      </c>
      <c r="I212" s="65">
        <f>IFERROR(VLOOKUP(A212,Компрессоры!A:O,14,0),0)+IFERROR(VLOOKUP(A212,Пневматика!B:W,22,0),0)+IFERROR(VLOOKUP(A212,Окраска!B:X,22,0),0)+IFERROR(VLOOKUP(A212,Масло!A:J,9,0),0)+IFERROR(VLOOKUP(A212,'Ручной инстурмент Арсенал'!A:I,12,0),0)+IFERROR(VLOOKUP(A212,#REF!,12,0),0)+IFERROR(VLOOKUP(A212,Атака!A:K,10,0),0)</f>
        <v>0</v>
      </c>
      <c r="J212" s="66">
        <f>IFERROR(VLOOKUP(A212,Компрессоры!A:O,15,0),0)+IFERROR(VLOOKUP(A212,Пневматика!B:X,23,0),0)+IFERROR(VLOOKUP(A212,Окраска!B:X,23,0),0)+IFERROR(VLOOKUP(A212,Масло!A:J,10,0),0)+IFERROR(VLOOKUP(A212,'Ручной инстурмент Арсенал'!A:I,13,0),0)+IFERROR(VLOOKUP(A212,#REF!,13,0),0)+IFERROR(VLOOKUP(A212,Атака!A:K,11,0),0)</f>
        <v>0</v>
      </c>
    </row>
    <row r="213" spans="1:10" ht="11.25" customHeight="1" outlineLevel="1" thickTop="1" thickBot="1" x14ac:dyDescent="0.25">
      <c r="A213" s="18">
        <v>7366</v>
      </c>
      <c r="B213" s="77" t="s">
        <v>80</v>
      </c>
      <c r="C213" s="18" t="s">
        <v>1638</v>
      </c>
      <c r="D213" s="18" t="s">
        <v>1147</v>
      </c>
      <c r="E213" s="18" t="s">
        <v>981</v>
      </c>
      <c r="F213" s="64">
        <v>16371</v>
      </c>
      <c r="G213" s="64">
        <v>22101</v>
      </c>
      <c r="H213" s="65" t="s">
        <v>63</v>
      </c>
      <c r="I213" s="65">
        <f>IFERROR(VLOOKUP(A213,Компрессоры!A:O,14,0),0)+IFERROR(VLOOKUP(A213,Пневматика!B:W,22,0),0)+IFERROR(VLOOKUP(A213,Окраска!B:X,22,0),0)+IFERROR(VLOOKUP(A213,Масло!A:J,9,0),0)+IFERROR(VLOOKUP(A213,'Ручной инстурмент Арсенал'!A:I,12,0),0)+IFERROR(VLOOKUP(A213,#REF!,12,0),0)+IFERROR(VLOOKUP(A213,Атака!A:K,10,0),0)</f>
        <v>0</v>
      </c>
      <c r="J213" s="66">
        <f>IFERROR(VLOOKUP(A213,Компрессоры!A:O,15,0),0)+IFERROR(VLOOKUP(A213,Пневматика!B:X,23,0),0)+IFERROR(VLOOKUP(A213,Окраска!B:X,23,0),0)+IFERROR(VLOOKUP(A213,Масло!A:J,10,0),0)+IFERROR(VLOOKUP(A213,'Ручной инстурмент Арсенал'!A:I,13,0),0)+IFERROR(VLOOKUP(A213,#REF!,13,0),0)+IFERROR(VLOOKUP(A213,Атака!A:K,11,0),0)</f>
        <v>0</v>
      </c>
    </row>
    <row r="214" spans="1:10" ht="11.25" customHeight="1" outlineLevel="1" thickTop="1" thickBot="1" x14ac:dyDescent="0.25">
      <c r="A214" s="18">
        <v>4119130</v>
      </c>
      <c r="B214" s="77" t="s">
        <v>80</v>
      </c>
      <c r="C214" s="18" t="s">
        <v>1733</v>
      </c>
      <c r="D214" s="18" t="s">
        <v>1147</v>
      </c>
      <c r="E214" s="18" t="s">
        <v>982</v>
      </c>
      <c r="F214" s="64">
        <v>12082</v>
      </c>
      <c r="G214" s="64">
        <v>15103</v>
      </c>
      <c r="H214" s="65" t="s">
        <v>63</v>
      </c>
      <c r="I214" s="65">
        <f>IFERROR(VLOOKUP(A214,Компрессоры!A:O,14,0),0)+IFERROR(VLOOKUP(A214,Пневматика!B:W,22,0),0)+IFERROR(VLOOKUP(A214,Окраска!B:X,22,0),0)+IFERROR(VLOOKUP(A214,Масло!A:J,9,0),0)+IFERROR(VLOOKUP(A214,'Ручной инстурмент Арсенал'!A:I,12,0),0)+IFERROR(VLOOKUP(A214,#REF!,12,0),0)+IFERROR(VLOOKUP(A214,Атака!A:K,10,0),0)</f>
        <v>0</v>
      </c>
      <c r="J214" s="66">
        <f>IFERROR(VLOOKUP(A214,Компрессоры!A:O,15,0),0)+IFERROR(VLOOKUP(A214,Пневматика!B:X,23,0),0)+IFERROR(VLOOKUP(A214,Окраска!B:X,23,0),0)+IFERROR(VLOOKUP(A214,Масло!A:J,10,0),0)+IFERROR(VLOOKUP(A214,'Ручной инстурмент Арсенал'!A:I,13,0),0)+IFERROR(VLOOKUP(A214,#REF!,13,0),0)+IFERROR(VLOOKUP(A214,Атака!A:K,11,0),0)</f>
        <v>0</v>
      </c>
    </row>
    <row r="215" spans="1:10" ht="11.25" customHeight="1" outlineLevel="1" thickTop="1" thickBot="1" x14ac:dyDescent="0.25">
      <c r="A215" s="18">
        <v>35084</v>
      </c>
      <c r="B215" s="77" t="s">
        <v>80</v>
      </c>
      <c r="C215" s="18" t="s">
        <v>1724</v>
      </c>
      <c r="D215" s="18" t="s">
        <v>1147</v>
      </c>
      <c r="E215" s="18" t="s">
        <v>983</v>
      </c>
      <c r="F215" s="64">
        <v>12075</v>
      </c>
      <c r="G215" s="64">
        <v>15092</v>
      </c>
      <c r="H215" s="65" t="s">
        <v>63</v>
      </c>
      <c r="I215" s="65">
        <f>IFERROR(VLOOKUP(A215,Компрессоры!A:O,14,0),0)+IFERROR(VLOOKUP(A215,Пневматика!B:W,22,0),0)+IFERROR(VLOOKUP(A215,Окраска!B:X,22,0),0)+IFERROR(VLOOKUP(A215,Масло!A:J,9,0),0)+IFERROR(VLOOKUP(A215,'Ручной инстурмент Арсенал'!A:I,12,0),0)+IFERROR(VLOOKUP(A215,#REF!,12,0),0)+IFERROR(VLOOKUP(A215,Атака!A:K,10,0),0)</f>
        <v>0</v>
      </c>
      <c r="J215" s="66">
        <f>IFERROR(VLOOKUP(A215,Компрессоры!A:O,15,0),0)+IFERROR(VLOOKUP(A215,Пневматика!B:X,23,0),0)+IFERROR(VLOOKUP(A215,Окраска!B:X,23,0),0)+IFERROR(VLOOKUP(A215,Масло!A:J,10,0),0)+IFERROR(VLOOKUP(A215,'Ручной инстурмент Арсенал'!A:I,13,0),0)+IFERROR(VLOOKUP(A215,#REF!,13,0),0)+IFERROR(VLOOKUP(A215,Атака!A:K,11,0),0)</f>
        <v>0</v>
      </c>
    </row>
    <row r="216" spans="1:10" ht="11.25" customHeight="1" outlineLevel="1" thickTop="1" thickBot="1" x14ac:dyDescent="0.25">
      <c r="A216" s="18">
        <v>31884</v>
      </c>
      <c r="B216" s="77" t="s">
        <v>80</v>
      </c>
      <c r="C216" s="18" t="s">
        <v>77</v>
      </c>
      <c r="D216" s="18" t="s">
        <v>1147</v>
      </c>
      <c r="E216" s="18" t="s">
        <v>984</v>
      </c>
      <c r="F216" s="64">
        <v>9179</v>
      </c>
      <c r="G216" s="64">
        <v>11475</v>
      </c>
      <c r="H216" s="65" t="s">
        <v>63</v>
      </c>
      <c r="I216" s="65">
        <f>IFERROR(VLOOKUP(A216,Компрессоры!A:O,14,0),0)+IFERROR(VLOOKUP(A216,Пневматика!B:W,22,0),0)+IFERROR(VLOOKUP(A216,Окраска!B:X,22,0),0)+IFERROR(VLOOKUP(A216,Масло!A:J,9,0),0)+IFERROR(VLOOKUP(A216,'Ручной инстурмент Арсенал'!A:I,12,0),0)+IFERROR(VLOOKUP(A216,#REF!,12,0),0)+IFERROR(VLOOKUP(A216,Атака!A:K,10,0),0)</f>
        <v>0</v>
      </c>
      <c r="J216" s="66">
        <f>IFERROR(VLOOKUP(A216,Компрессоры!A:O,15,0),0)+IFERROR(VLOOKUP(A216,Пневматика!B:X,23,0),0)+IFERROR(VLOOKUP(A216,Окраска!B:X,23,0),0)+IFERROR(VLOOKUP(A216,Масло!A:J,10,0),0)+IFERROR(VLOOKUP(A216,'Ручной инстурмент Арсенал'!A:I,13,0),0)+IFERROR(VLOOKUP(A216,#REF!,13,0),0)+IFERROR(VLOOKUP(A216,Атака!A:K,11,0),0)</f>
        <v>0</v>
      </c>
    </row>
    <row r="217" spans="1:10" ht="11.25" customHeight="1" outlineLevel="1" thickTop="1" thickBot="1" x14ac:dyDescent="0.25">
      <c r="A217" s="18">
        <v>11229</v>
      </c>
      <c r="B217" s="77" t="s">
        <v>80</v>
      </c>
      <c r="C217" s="18" t="s">
        <v>1706</v>
      </c>
      <c r="D217" s="18" t="s">
        <v>1147</v>
      </c>
      <c r="E217" s="18" t="s">
        <v>985</v>
      </c>
      <c r="F217" s="64">
        <v>50484</v>
      </c>
      <c r="G217" s="64">
        <v>63105</v>
      </c>
      <c r="H217" s="65" t="s">
        <v>63</v>
      </c>
      <c r="I217" s="65">
        <f>IFERROR(VLOOKUP(A217,Компрессоры!A:O,14,0),0)+IFERROR(VLOOKUP(A217,Пневматика!B:W,22,0),0)+IFERROR(VLOOKUP(A217,Окраска!B:X,22,0),0)+IFERROR(VLOOKUP(A217,Масло!A:J,9,0),0)+IFERROR(VLOOKUP(A217,'Ручной инстурмент Арсенал'!A:I,12,0),0)+IFERROR(VLOOKUP(A217,#REF!,12,0),0)+IFERROR(VLOOKUP(A217,Атака!A:K,10,0),0)</f>
        <v>0</v>
      </c>
      <c r="J217" s="66">
        <f>IFERROR(VLOOKUP(A217,Компрессоры!A:O,15,0),0)+IFERROR(VLOOKUP(A217,Пневматика!B:X,23,0),0)+IFERROR(VLOOKUP(A217,Окраска!B:X,23,0),0)+IFERROR(VLOOKUP(A217,Масло!A:J,10,0),0)+IFERROR(VLOOKUP(A217,'Ручной инстурмент Арсенал'!A:I,13,0),0)+IFERROR(VLOOKUP(A217,#REF!,13,0),0)+IFERROR(VLOOKUP(A217,Атака!A:K,11,0),0)</f>
        <v>0</v>
      </c>
    </row>
    <row r="218" spans="1:10" ht="11.25" customHeight="1" outlineLevel="1" thickTop="1" thickBot="1" x14ac:dyDescent="0.25">
      <c r="A218" s="18">
        <v>39980</v>
      </c>
      <c r="B218" s="77" t="s">
        <v>80</v>
      </c>
      <c r="C218" s="18" t="s">
        <v>78</v>
      </c>
      <c r="D218" s="18" t="s">
        <v>1147</v>
      </c>
      <c r="E218" s="18" t="s">
        <v>986</v>
      </c>
      <c r="F218" s="64">
        <v>21762</v>
      </c>
      <c r="G218" s="64">
        <v>27202</v>
      </c>
      <c r="H218" s="65" t="s">
        <v>63</v>
      </c>
      <c r="I218" s="65">
        <f>IFERROR(VLOOKUP(A218,Компрессоры!A:O,14,0),0)+IFERROR(VLOOKUP(A218,Пневматика!B:W,22,0),0)+IFERROR(VLOOKUP(A218,Окраска!B:X,22,0),0)+IFERROR(VLOOKUP(A218,Масло!A:J,9,0),0)+IFERROR(VLOOKUP(A218,'Ручной инстурмент Арсенал'!A:I,12,0),0)+IFERROR(VLOOKUP(A218,#REF!,12,0),0)+IFERROR(VLOOKUP(A218,Атака!A:K,10,0),0)</f>
        <v>0</v>
      </c>
      <c r="J218" s="66">
        <f>IFERROR(VLOOKUP(A218,Компрессоры!A:O,15,0),0)+IFERROR(VLOOKUP(A218,Пневматика!B:X,23,0),0)+IFERROR(VLOOKUP(A218,Окраска!B:X,23,0),0)+IFERROR(VLOOKUP(A218,Масло!A:J,10,0),0)+IFERROR(VLOOKUP(A218,'Ручной инстурмент Арсенал'!A:I,13,0),0)+IFERROR(VLOOKUP(A218,#REF!,13,0),0)+IFERROR(VLOOKUP(A218,Атака!A:K,11,0),0)</f>
        <v>0</v>
      </c>
    </row>
    <row r="219" spans="1:10" ht="11.25" customHeight="1" outlineLevel="1" thickTop="1" thickBot="1" x14ac:dyDescent="0.25">
      <c r="A219" s="18">
        <v>4117820</v>
      </c>
      <c r="B219" s="77" t="s">
        <v>80</v>
      </c>
      <c r="C219" s="18" t="s">
        <v>1732</v>
      </c>
      <c r="D219" s="18" t="s">
        <v>1147</v>
      </c>
      <c r="E219" s="18" t="s">
        <v>987</v>
      </c>
      <c r="F219" s="64">
        <v>39333</v>
      </c>
      <c r="G219" s="64">
        <v>49166</v>
      </c>
      <c r="H219" s="65" t="s">
        <v>63</v>
      </c>
      <c r="I219" s="65">
        <f>IFERROR(VLOOKUP(A219,Компрессоры!A:O,14,0),0)+IFERROR(VLOOKUP(A219,Пневматика!B:W,22,0),0)+IFERROR(VLOOKUP(A219,Окраска!B:X,22,0),0)+IFERROR(VLOOKUP(A219,Масло!A:J,9,0),0)+IFERROR(VLOOKUP(A219,'Ручной инстурмент Арсенал'!A:I,12,0),0)+IFERROR(VLOOKUP(A219,#REF!,12,0),0)+IFERROR(VLOOKUP(A219,Атака!A:K,10,0),0)</f>
        <v>0</v>
      </c>
      <c r="J219" s="66">
        <f>IFERROR(VLOOKUP(A219,Компрессоры!A:O,15,0),0)+IFERROR(VLOOKUP(A219,Пневматика!B:X,23,0),0)+IFERROR(VLOOKUP(A219,Окраска!B:X,23,0),0)+IFERROR(VLOOKUP(A219,Масло!A:J,10,0),0)+IFERROR(VLOOKUP(A219,'Ручной инстурмент Арсенал'!A:I,13,0),0)+IFERROR(VLOOKUP(A219,#REF!,13,0),0)+IFERROR(VLOOKUP(A219,Атака!A:K,11,0),0)</f>
        <v>0</v>
      </c>
    </row>
    <row r="220" spans="1:10" ht="11.25" customHeight="1" outlineLevel="1" thickTop="1" thickBot="1" x14ac:dyDescent="0.25">
      <c r="A220" s="18">
        <v>4119160</v>
      </c>
      <c r="B220" s="77" t="s">
        <v>80</v>
      </c>
      <c r="C220" s="18" t="s">
        <v>1734</v>
      </c>
      <c r="D220" s="18" t="s">
        <v>1147</v>
      </c>
      <c r="E220" s="18" t="s">
        <v>988</v>
      </c>
      <c r="F220" s="64">
        <v>5826</v>
      </c>
      <c r="G220" s="64">
        <v>7282</v>
      </c>
      <c r="H220" s="65" t="s">
        <v>63</v>
      </c>
      <c r="I220" s="65">
        <f>IFERROR(VLOOKUP(A220,Компрессоры!A:O,14,0),0)+IFERROR(VLOOKUP(A220,Пневматика!B:W,22,0),0)+IFERROR(VLOOKUP(A220,Окраска!B:X,22,0),0)+IFERROR(VLOOKUP(A220,Масло!A:J,9,0),0)+IFERROR(VLOOKUP(A220,'Ручной инстурмент Арсенал'!A:I,12,0),0)+IFERROR(VLOOKUP(A220,#REF!,12,0),0)+IFERROR(VLOOKUP(A220,Атака!A:K,10,0),0)</f>
        <v>0</v>
      </c>
      <c r="J220" s="66">
        <f>IFERROR(VLOOKUP(A220,Компрессоры!A:O,15,0),0)+IFERROR(VLOOKUP(A220,Пневматика!B:X,23,0),0)+IFERROR(VLOOKUP(A220,Окраска!B:X,23,0),0)+IFERROR(VLOOKUP(A220,Масло!A:J,10,0),0)+IFERROR(VLOOKUP(A220,'Ручной инстурмент Арсенал'!A:I,13,0),0)+IFERROR(VLOOKUP(A220,#REF!,13,0),0)+IFERROR(VLOOKUP(A220,Атака!A:K,11,0),0)</f>
        <v>0</v>
      </c>
    </row>
    <row r="221" spans="1:10" ht="11.25" customHeight="1" outlineLevel="1" thickTop="1" thickBot="1" x14ac:dyDescent="0.25">
      <c r="A221" s="18">
        <v>4119090</v>
      </c>
      <c r="B221" s="77" t="s">
        <v>80</v>
      </c>
      <c r="C221" s="18" t="s">
        <v>1571</v>
      </c>
      <c r="D221" s="18" t="s">
        <v>1147</v>
      </c>
      <c r="E221" s="18" t="s">
        <v>989</v>
      </c>
      <c r="F221" s="64">
        <v>16676</v>
      </c>
      <c r="G221" s="64">
        <v>20844</v>
      </c>
      <c r="H221" s="65" t="s">
        <v>63</v>
      </c>
      <c r="I221" s="65">
        <f>IFERROR(VLOOKUP(A221,Компрессоры!A:O,14,0),0)+IFERROR(VLOOKUP(A221,Пневматика!B:W,22,0),0)+IFERROR(VLOOKUP(A221,Окраска!B:X,22,0),0)+IFERROR(VLOOKUP(A221,Масло!A:J,9,0),0)+IFERROR(VLOOKUP(A221,'Ручной инстурмент Арсенал'!A:I,12,0),0)+IFERROR(VLOOKUP(A221,#REF!,12,0),0)+IFERROR(VLOOKUP(A221,Атака!A:K,10,0),0)</f>
        <v>0</v>
      </c>
      <c r="J221" s="66">
        <f>IFERROR(VLOOKUP(A221,Компрессоры!A:O,15,0),0)+IFERROR(VLOOKUP(A221,Пневматика!B:X,23,0),0)+IFERROR(VLOOKUP(A221,Окраска!B:X,23,0),0)+IFERROR(VLOOKUP(A221,Масло!A:J,10,0),0)+IFERROR(VLOOKUP(A221,'Ручной инстурмент Арсенал'!A:I,13,0),0)+IFERROR(VLOOKUP(A221,#REF!,13,0),0)+IFERROR(VLOOKUP(A221,Атака!A:K,11,0),0)</f>
        <v>0</v>
      </c>
    </row>
    <row r="222" spans="1:10" ht="11.25" customHeight="1" outlineLevel="1" thickTop="1" thickBot="1" x14ac:dyDescent="0.25">
      <c r="A222" s="18">
        <v>4118960</v>
      </c>
      <c r="B222" s="77" t="s">
        <v>80</v>
      </c>
      <c r="C222" s="18" t="s">
        <v>1570</v>
      </c>
      <c r="D222" s="18" t="s">
        <v>1147</v>
      </c>
      <c r="E222" s="18" t="s">
        <v>990</v>
      </c>
      <c r="F222" s="64">
        <v>12738</v>
      </c>
      <c r="G222" s="64">
        <v>15923</v>
      </c>
      <c r="H222" s="65" t="s">
        <v>63</v>
      </c>
      <c r="I222" s="65">
        <f>IFERROR(VLOOKUP(A222,Компрессоры!A:O,14,0),0)+IFERROR(VLOOKUP(A222,Пневматика!B:W,22,0),0)+IFERROR(VLOOKUP(A222,Окраска!B:X,22,0),0)+IFERROR(VLOOKUP(A222,Масло!A:J,9,0),0)+IFERROR(VLOOKUP(A222,'Ручной инстурмент Арсенал'!A:I,12,0),0)+IFERROR(VLOOKUP(A222,#REF!,12,0),0)+IFERROR(VLOOKUP(A222,Атака!A:K,10,0),0)</f>
        <v>0</v>
      </c>
      <c r="J222" s="66">
        <f>IFERROR(VLOOKUP(A222,Компрессоры!A:O,15,0),0)+IFERROR(VLOOKUP(A222,Пневматика!B:X,23,0),0)+IFERROR(VLOOKUP(A222,Окраска!B:X,23,0),0)+IFERROR(VLOOKUP(A222,Масло!A:J,10,0),0)+IFERROR(VLOOKUP(A222,'Ручной инстурмент Арсенал'!A:I,13,0),0)+IFERROR(VLOOKUP(A222,#REF!,13,0),0)+IFERROR(VLOOKUP(A222,Атака!A:K,11,0),0)</f>
        <v>0</v>
      </c>
    </row>
    <row r="223" spans="1:10" ht="11.25" customHeight="1" outlineLevel="1" thickTop="1" thickBot="1" x14ac:dyDescent="0.25">
      <c r="A223" s="18">
        <v>8094630</v>
      </c>
      <c r="B223" s="77" t="s">
        <v>80</v>
      </c>
      <c r="C223" s="18" t="s">
        <v>1573</v>
      </c>
      <c r="D223" s="18" t="s">
        <v>1147</v>
      </c>
      <c r="E223" s="18"/>
      <c r="F223" s="64">
        <v>58676</v>
      </c>
      <c r="G223" s="64">
        <v>73344</v>
      </c>
      <c r="H223" s="65" t="s">
        <v>63</v>
      </c>
      <c r="I223" s="65">
        <f>IFERROR(VLOOKUP(A223,Компрессоры!A:O,14,0),0)+IFERROR(VLOOKUP(A223,Пневматика!B:W,22,0),0)+IFERROR(VLOOKUP(A223,Окраска!B:X,22,0),0)+IFERROR(VLOOKUP(A223,Масло!A:J,9,0),0)+IFERROR(VLOOKUP(A223,'Ручной инстурмент Арсенал'!A:I,12,0),0)+IFERROR(VLOOKUP(A223,#REF!,12,0),0)+IFERROR(VLOOKUP(A223,Атака!A:K,10,0),0)</f>
        <v>0</v>
      </c>
      <c r="J223" s="66">
        <f>IFERROR(VLOOKUP(A223,Компрессоры!A:O,15,0),0)+IFERROR(VLOOKUP(A223,Пневматика!B:X,23,0),0)+IFERROR(VLOOKUP(A223,Окраска!B:X,23,0),0)+IFERROR(VLOOKUP(A223,Масло!A:J,10,0),0)+IFERROR(VLOOKUP(A223,'Ручной инстурмент Арсенал'!A:I,13,0),0)+IFERROR(VLOOKUP(A223,#REF!,13,0),0)+IFERROR(VLOOKUP(A223,Атака!A:K,11,0),0)</f>
        <v>0</v>
      </c>
    </row>
    <row r="224" spans="1:10" ht="11.25" customHeight="1" outlineLevel="1" thickTop="1" thickBot="1" x14ac:dyDescent="0.25">
      <c r="A224" s="18">
        <v>8094640</v>
      </c>
      <c r="B224" s="77" t="s">
        <v>80</v>
      </c>
      <c r="C224" s="18" t="s">
        <v>1574</v>
      </c>
      <c r="D224" s="18" t="s">
        <v>1147</v>
      </c>
      <c r="E224" s="18"/>
      <c r="F224" s="64">
        <v>31111</v>
      </c>
      <c r="G224" s="64">
        <v>38889</v>
      </c>
      <c r="H224" s="65" t="s">
        <v>63</v>
      </c>
      <c r="I224" s="65">
        <f>IFERROR(VLOOKUP(A224,Компрессоры!A:O,14,0),0)+IFERROR(VLOOKUP(A224,Пневматика!B:W,22,0),0)+IFERROR(VLOOKUP(A224,Окраска!B:X,22,0),0)+IFERROR(VLOOKUP(A224,Масло!A:J,9,0),0)+IFERROR(VLOOKUP(A224,'Ручной инстурмент Арсенал'!A:I,12,0),0)+IFERROR(VLOOKUP(A224,#REF!,12,0),0)+IFERROR(VLOOKUP(A224,Атака!A:K,10,0),0)</f>
        <v>0</v>
      </c>
      <c r="J224" s="66">
        <f>IFERROR(VLOOKUP(A224,Компрессоры!A:O,15,0),0)+IFERROR(VLOOKUP(A224,Пневматика!B:X,23,0),0)+IFERROR(VLOOKUP(A224,Окраска!B:X,23,0),0)+IFERROR(VLOOKUP(A224,Масло!A:J,10,0),0)+IFERROR(VLOOKUP(A224,'Ручной инстурмент Арсенал'!A:I,13,0),0)+IFERROR(VLOOKUP(A224,#REF!,13,0),0)+IFERROR(VLOOKUP(A224,Атака!A:K,11,0),0)</f>
        <v>0</v>
      </c>
    </row>
    <row r="225" spans="1:10" ht="11.25" customHeight="1" outlineLevel="1" thickTop="1" thickBot="1" x14ac:dyDescent="0.25">
      <c r="A225" s="18">
        <v>8094540</v>
      </c>
      <c r="B225" s="77" t="s">
        <v>80</v>
      </c>
      <c r="C225" s="18" t="s">
        <v>1685</v>
      </c>
      <c r="D225" s="18" t="s">
        <v>1147</v>
      </c>
      <c r="E225" s="18"/>
      <c r="F225" s="64">
        <v>45038</v>
      </c>
      <c r="G225" s="64">
        <v>56297</v>
      </c>
      <c r="H225" s="65" t="s">
        <v>63</v>
      </c>
      <c r="I225" s="65">
        <f>IFERROR(VLOOKUP(A225,Компрессоры!A:O,14,0),0)+IFERROR(VLOOKUP(A225,Пневматика!B:W,22,0),0)+IFERROR(VLOOKUP(A225,Окраска!B:X,22,0),0)+IFERROR(VLOOKUP(A225,Масло!A:J,9,0),0)+IFERROR(VLOOKUP(A225,'Ручной инстурмент Арсенал'!A:I,12,0),0)+IFERROR(VLOOKUP(A225,#REF!,12,0),0)+IFERROR(VLOOKUP(A225,Атака!A:K,10,0),0)</f>
        <v>0</v>
      </c>
      <c r="J225" s="66">
        <f>IFERROR(VLOOKUP(A225,Компрессоры!A:O,15,0),0)+IFERROR(VLOOKUP(A225,Пневматика!B:X,23,0),0)+IFERROR(VLOOKUP(A225,Окраска!B:X,23,0),0)+IFERROR(VLOOKUP(A225,Масло!A:J,10,0),0)+IFERROR(VLOOKUP(A225,'Ручной инстурмент Арсенал'!A:I,13,0),0)+IFERROR(VLOOKUP(A225,#REF!,13,0),0)+IFERROR(VLOOKUP(A225,Атака!A:K,11,0),0)</f>
        <v>0</v>
      </c>
    </row>
    <row r="226" spans="1:10" ht="11.25" customHeight="1" outlineLevel="1" thickTop="1" thickBot="1" x14ac:dyDescent="0.25">
      <c r="A226" s="18">
        <v>8094530</v>
      </c>
      <c r="B226" s="77" t="s">
        <v>80</v>
      </c>
      <c r="C226" s="18" t="s">
        <v>1736</v>
      </c>
      <c r="D226" s="18" t="s">
        <v>1147</v>
      </c>
      <c r="E226" s="18"/>
      <c r="F226" s="64">
        <v>50145</v>
      </c>
      <c r="G226" s="64">
        <v>62682</v>
      </c>
      <c r="H226" s="65" t="s">
        <v>63</v>
      </c>
      <c r="I226" s="65">
        <f>IFERROR(VLOOKUP(A226,Компрессоры!A:O,14,0),0)+IFERROR(VLOOKUP(A226,Пневматика!B:W,22,0),0)+IFERROR(VLOOKUP(A226,Окраска!B:X,22,0),0)+IFERROR(VLOOKUP(A226,Масло!A:J,9,0),0)+IFERROR(VLOOKUP(A226,'Ручной инстурмент Арсенал'!A:I,12,0),0)+IFERROR(VLOOKUP(A226,#REF!,12,0),0)+IFERROR(VLOOKUP(A226,Атака!A:K,10,0),0)</f>
        <v>0</v>
      </c>
      <c r="J226" s="66">
        <f>IFERROR(VLOOKUP(A226,Компрессоры!A:O,15,0),0)+IFERROR(VLOOKUP(A226,Пневматика!B:X,23,0),0)+IFERROR(VLOOKUP(A226,Окраска!B:X,23,0),0)+IFERROR(VLOOKUP(A226,Масло!A:J,10,0),0)+IFERROR(VLOOKUP(A226,'Ручной инстурмент Арсенал'!A:I,13,0),0)+IFERROR(VLOOKUP(A226,#REF!,13,0),0)+IFERROR(VLOOKUP(A226,Атака!A:K,11,0),0)</f>
        <v>0</v>
      </c>
    </row>
    <row r="227" spans="1:10" ht="11.25" customHeight="1" outlineLevel="1" thickTop="1" thickBot="1" x14ac:dyDescent="0.25">
      <c r="A227" s="18">
        <v>4119310</v>
      </c>
      <c r="B227" s="77" t="s">
        <v>80</v>
      </c>
      <c r="C227" s="18" t="s">
        <v>1682</v>
      </c>
      <c r="D227" s="18" t="s">
        <v>1147</v>
      </c>
      <c r="E227" s="18" t="s">
        <v>991</v>
      </c>
      <c r="F227" s="64">
        <v>59337</v>
      </c>
      <c r="G227" s="64">
        <v>74171</v>
      </c>
      <c r="H227" s="65" t="s">
        <v>63</v>
      </c>
      <c r="I227" s="65">
        <f>IFERROR(VLOOKUP(A227,Компрессоры!A:O,14,0),0)+IFERROR(VLOOKUP(A227,Пневматика!B:W,22,0),0)+IFERROR(VLOOKUP(A227,Окраска!B:X,22,0),0)+IFERROR(VLOOKUP(A227,Масло!A:J,9,0),0)+IFERROR(VLOOKUP(A227,'Ручной инстурмент Арсенал'!A:I,12,0),0)+IFERROR(VLOOKUP(A227,#REF!,12,0),0)+IFERROR(VLOOKUP(A227,Атака!A:K,10,0),0)</f>
        <v>0</v>
      </c>
      <c r="J227" s="66">
        <f>IFERROR(VLOOKUP(A227,Компрессоры!A:O,15,0),0)+IFERROR(VLOOKUP(A227,Пневматика!B:X,23,0),0)+IFERROR(VLOOKUP(A227,Окраска!B:X,23,0),0)+IFERROR(VLOOKUP(A227,Масло!A:J,10,0),0)+IFERROR(VLOOKUP(A227,'Ручной инстурмент Арсенал'!A:I,13,0),0)+IFERROR(VLOOKUP(A227,#REF!,13,0),0)+IFERROR(VLOOKUP(A227,Атака!A:K,11,0),0)</f>
        <v>0</v>
      </c>
    </row>
    <row r="228" spans="1:10" ht="11.25" customHeight="1" outlineLevel="1" thickTop="1" thickBot="1" x14ac:dyDescent="0.25">
      <c r="A228" s="18">
        <v>4118260</v>
      </c>
      <c r="B228" s="77" t="s">
        <v>80</v>
      </c>
      <c r="C228" s="18" t="s">
        <v>1569</v>
      </c>
      <c r="D228" s="18" t="s">
        <v>1147</v>
      </c>
      <c r="E228" s="18" t="s">
        <v>992</v>
      </c>
      <c r="F228" s="64">
        <v>17785</v>
      </c>
      <c r="G228" s="64">
        <v>22231</v>
      </c>
      <c r="H228" s="65" t="s">
        <v>63</v>
      </c>
      <c r="I228" s="65">
        <f>IFERROR(VLOOKUP(A228,Компрессоры!A:O,14,0),0)+IFERROR(VLOOKUP(A228,Пневматика!B:W,22,0),0)+IFERROR(VLOOKUP(A228,Окраска!B:X,22,0),0)+IFERROR(VLOOKUP(A228,Масло!A:J,9,0),0)+IFERROR(VLOOKUP(A228,'Ручной инстурмент Арсенал'!A:I,12,0),0)+IFERROR(VLOOKUP(A228,#REF!,12,0),0)+IFERROR(VLOOKUP(A228,Атака!A:K,10,0),0)</f>
        <v>0</v>
      </c>
      <c r="J228" s="66">
        <f>IFERROR(VLOOKUP(A228,Компрессоры!A:O,15,0),0)+IFERROR(VLOOKUP(A228,Пневматика!B:X,23,0),0)+IFERROR(VLOOKUP(A228,Окраска!B:X,23,0),0)+IFERROR(VLOOKUP(A228,Масло!A:J,10,0),0)+IFERROR(VLOOKUP(A228,'Ручной инстурмент Арсенал'!A:I,13,0),0)+IFERROR(VLOOKUP(A228,#REF!,13,0),0)+IFERROR(VLOOKUP(A228,Атака!A:K,11,0),0)</f>
        <v>0</v>
      </c>
    </row>
    <row r="229" spans="1:10" ht="11.25" customHeight="1" outlineLevel="1" thickTop="1" thickBot="1" x14ac:dyDescent="0.25">
      <c r="A229" s="18">
        <v>8094610</v>
      </c>
      <c r="B229" s="77" t="s">
        <v>80</v>
      </c>
      <c r="C229" s="18" t="s">
        <v>1739</v>
      </c>
      <c r="D229" s="18" t="s">
        <v>1147</v>
      </c>
      <c r="E229" s="18"/>
      <c r="F229" s="64">
        <v>21890</v>
      </c>
      <c r="G229" s="64">
        <v>27362</v>
      </c>
      <c r="H229" s="65" t="s">
        <v>63</v>
      </c>
      <c r="I229" s="65">
        <f>IFERROR(VLOOKUP(A229,Компрессоры!A:O,14,0),0)+IFERROR(VLOOKUP(A229,Пневматика!B:W,22,0),0)+IFERROR(VLOOKUP(A229,Окраска!B:X,22,0),0)+IFERROR(VLOOKUP(A229,Масло!A:J,9,0),0)+IFERROR(VLOOKUP(A229,'Ручной инстурмент Арсенал'!A:I,12,0),0)+IFERROR(VLOOKUP(A229,#REF!,12,0),0)+IFERROR(VLOOKUP(A229,Атака!A:K,10,0),0)</f>
        <v>0</v>
      </c>
      <c r="J229" s="66">
        <f>IFERROR(VLOOKUP(A229,Компрессоры!A:O,15,0),0)+IFERROR(VLOOKUP(A229,Пневматика!B:X,23,0),0)+IFERROR(VLOOKUP(A229,Окраска!B:X,23,0),0)+IFERROR(VLOOKUP(A229,Масло!A:J,10,0),0)+IFERROR(VLOOKUP(A229,'Ручной инстурмент Арсенал'!A:I,13,0),0)+IFERROR(VLOOKUP(A229,#REF!,13,0),0)+IFERROR(VLOOKUP(A229,Атака!A:K,11,0),0)</f>
        <v>0</v>
      </c>
    </row>
    <row r="230" spans="1:10" ht="11.25" customHeight="1" outlineLevel="1" thickTop="1" thickBot="1" x14ac:dyDescent="0.25">
      <c r="A230" s="18">
        <v>35088</v>
      </c>
      <c r="B230" s="77" t="s">
        <v>80</v>
      </c>
      <c r="C230" s="18" t="s">
        <v>1725</v>
      </c>
      <c r="D230" s="18" t="s">
        <v>1147</v>
      </c>
      <c r="E230" s="18" t="s">
        <v>993</v>
      </c>
      <c r="F230" s="64">
        <v>39975</v>
      </c>
      <c r="G230" s="64">
        <v>49968</v>
      </c>
      <c r="H230" s="65" t="s">
        <v>63</v>
      </c>
      <c r="I230" s="65">
        <f>IFERROR(VLOOKUP(A230,Компрессоры!A:O,14,0),0)+IFERROR(VLOOKUP(A230,Пневматика!B:W,22,0),0)+IFERROR(VLOOKUP(A230,Окраска!B:X,22,0),0)+IFERROR(VLOOKUP(A230,Масло!A:J,9,0),0)+IFERROR(VLOOKUP(A230,'Ручной инстурмент Арсенал'!A:I,12,0),0)+IFERROR(VLOOKUP(A230,#REF!,12,0),0)+IFERROR(VLOOKUP(A230,Атака!A:K,10,0),0)</f>
        <v>0</v>
      </c>
      <c r="J230" s="66">
        <f>IFERROR(VLOOKUP(A230,Компрессоры!A:O,15,0),0)+IFERROR(VLOOKUP(A230,Пневматика!B:X,23,0),0)+IFERROR(VLOOKUP(A230,Окраска!B:X,23,0),0)+IFERROR(VLOOKUP(A230,Масло!A:J,10,0),0)+IFERROR(VLOOKUP(A230,'Ручной инстурмент Арсенал'!A:I,13,0),0)+IFERROR(VLOOKUP(A230,#REF!,13,0),0)+IFERROR(VLOOKUP(A230,Атака!A:K,11,0),0)</f>
        <v>0</v>
      </c>
    </row>
    <row r="231" spans="1:10" ht="11.25" customHeight="1" outlineLevel="1" thickTop="1" thickBot="1" x14ac:dyDescent="0.25">
      <c r="A231" s="18">
        <v>35089</v>
      </c>
      <c r="B231" s="77" t="s">
        <v>80</v>
      </c>
      <c r="C231" s="18" t="s">
        <v>1726</v>
      </c>
      <c r="D231" s="18" t="s">
        <v>1147</v>
      </c>
      <c r="E231" s="18" t="s">
        <v>994</v>
      </c>
      <c r="F231" s="64">
        <v>61721</v>
      </c>
      <c r="G231" s="64">
        <v>77151</v>
      </c>
      <c r="H231" s="65" t="s">
        <v>63</v>
      </c>
      <c r="I231" s="65">
        <f>IFERROR(VLOOKUP(A231,Компрессоры!A:O,14,0),0)+IFERROR(VLOOKUP(A231,Пневматика!B:W,22,0),0)+IFERROR(VLOOKUP(A231,Окраска!B:X,22,0),0)+IFERROR(VLOOKUP(A231,Масло!A:J,9,0),0)+IFERROR(VLOOKUP(A231,'Ручной инстурмент Арсенал'!A:I,12,0),0)+IFERROR(VLOOKUP(A231,#REF!,12,0),0)+IFERROR(VLOOKUP(A231,Атака!A:K,10,0),0)</f>
        <v>0</v>
      </c>
      <c r="J231" s="66">
        <f>IFERROR(VLOOKUP(A231,Компрессоры!A:O,15,0),0)+IFERROR(VLOOKUP(A231,Пневматика!B:X,23,0),0)+IFERROR(VLOOKUP(A231,Окраска!B:X,23,0),0)+IFERROR(VLOOKUP(A231,Масло!A:J,10,0),0)+IFERROR(VLOOKUP(A231,'Ручной инстурмент Арсенал'!A:I,13,0),0)+IFERROR(VLOOKUP(A231,#REF!,13,0),0)+IFERROR(VLOOKUP(A231,Атака!A:K,11,0),0)</f>
        <v>0</v>
      </c>
    </row>
    <row r="232" spans="1:10" ht="11.25" customHeight="1" outlineLevel="1" thickTop="1" thickBot="1" x14ac:dyDescent="0.25">
      <c r="A232" s="18">
        <v>38592</v>
      </c>
      <c r="B232" s="77" t="s">
        <v>80</v>
      </c>
      <c r="C232" s="18" t="s">
        <v>1566</v>
      </c>
      <c r="D232" s="18" t="s">
        <v>1147</v>
      </c>
      <c r="E232" s="18" t="s">
        <v>995</v>
      </c>
      <c r="F232" s="64">
        <v>66408</v>
      </c>
      <c r="G232" s="64">
        <v>83009</v>
      </c>
      <c r="H232" s="65" t="s">
        <v>63</v>
      </c>
      <c r="I232" s="65">
        <f>IFERROR(VLOOKUP(A232,Компрессоры!A:O,14,0),0)+IFERROR(VLOOKUP(A232,Пневматика!B:W,22,0),0)+IFERROR(VLOOKUP(A232,Окраска!B:X,22,0),0)+IFERROR(VLOOKUP(A232,Масло!A:J,9,0),0)+IFERROR(VLOOKUP(A232,'Ручной инстурмент Арсенал'!A:I,12,0),0)+IFERROR(VLOOKUP(A232,#REF!,12,0),0)+IFERROR(VLOOKUP(A232,Атака!A:K,10,0),0)</f>
        <v>0</v>
      </c>
      <c r="J232" s="66">
        <f>IFERROR(VLOOKUP(A232,Компрессоры!A:O,15,0),0)+IFERROR(VLOOKUP(A232,Пневматика!B:X,23,0),0)+IFERROR(VLOOKUP(A232,Окраска!B:X,23,0),0)+IFERROR(VLOOKUP(A232,Масло!A:J,10,0),0)+IFERROR(VLOOKUP(A232,'Ручной инстурмент Арсенал'!A:I,13,0),0)+IFERROR(VLOOKUP(A232,#REF!,13,0),0)+IFERROR(VLOOKUP(A232,Атака!A:K,11,0),0)</f>
        <v>0</v>
      </c>
    </row>
    <row r="233" spans="1:10" ht="11.25" customHeight="1" outlineLevel="1" thickTop="1" thickBot="1" x14ac:dyDescent="0.25">
      <c r="A233" s="18">
        <v>4117670</v>
      </c>
      <c r="B233" s="77" t="s">
        <v>80</v>
      </c>
      <c r="C233" s="18" t="s">
        <v>1730</v>
      </c>
      <c r="D233" s="18" t="s">
        <v>1147</v>
      </c>
      <c r="E233" s="18" t="s">
        <v>996</v>
      </c>
      <c r="F233" s="64">
        <v>26318</v>
      </c>
      <c r="G233" s="64">
        <v>32896</v>
      </c>
      <c r="H233" s="65" t="s">
        <v>63</v>
      </c>
      <c r="I233" s="65">
        <f>IFERROR(VLOOKUP(A233,Компрессоры!A:O,14,0),0)+IFERROR(VLOOKUP(A233,Пневматика!B:W,22,0),0)+IFERROR(VLOOKUP(A233,Окраска!B:X,22,0),0)+IFERROR(VLOOKUP(A233,Масло!A:J,9,0),0)+IFERROR(VLOOKUP(A233,'Ручной инстурмент Арсенал'!A:I,12,0),0)+IFERROR(VLOOKUP(A233,#REF!,12,0),0)+IFERROR(VLOOKUP(A233,Атака!A:K,10,0),0)</f>
        <v>0</v>
      </c>
      <c r="J233" s="66">
        <f>IFERROR(VLOOKUP(A233,Компрессоры!A:O,15,0),0)+IFERROR(VLOOKUP(A233,Пневматика!B:X,23,0),0)+IFERROR(VLOOKUP(A233,Окраска!B:X,23,0),0)+IFERROR(VLOOKUP(A233,Масло!A:J,10,0),0)+IFERROR(VLOOKUP(A233,'Ручной инстурмент Арсенал'!A:I,13,0),0)+IFERROR(VLOOKUP(A233,#REF!,13,0),0)+IFERROR(VLOOKUP(A233,Атака!A:K,11,0),0)</f>
        <v>0</v>
      </c>
    </row>
    <row r="234" spans="1:10" ht="11.25" customHeight="1" outlineLevel="1" thickTop="1" thickBot="1" x14ac:dyDescent="0.25">
      <c r="A234" s="18">
        <v>4117500</v>
      </c>
      <c r="B234" s="77" t="s">
        <v>80</v>
      </c>
      <c r="C234" s="18" t="s">
        <v>1681</v>
      </c>
      <c r="D234" s="18" t="s">
        <v>1147</v>
      </c>
      <c r="E234" s="18" t="s">
        <v>997</v>
      </c>
      <c r="F234" s="64">
        <v>18528</v>
      </c>
      <c r="G234" s="64">
        <v>23160</v>
      </c>
      <c r="H234" s="65" t="s">
        <v>63</v>
      </c>
      <c r="I234" s="65">
        <f>IFERROR(VLOOKUP(A234,Компрессоры!A:O,14,0),0)+IFERROR(VLOOKUP(A234,Пневматика!B:W,22,0),0)+IFERROR(VLOOKUP(A234,Окраска!B:X,22,0),0)+IFERROR(VLOOKUP(A234,Масло!A:J,9,0),0)+IFERROR(VLOOKUP(A234,'Ручной инстурмент Арсенал'!A:I,12,0),0)+IFERROR(VLOOKUP(A234,#REF!,12,0),0)+IFERROR(VLOOKUP(A234,Атака!A:K,10,0),0)</f>
        <v>0</v>
      </c>
      <c r="J234" s="66">
        <f>IFERROR(VLOOKUP(A234,Компрессоры!A:O,15,0),0)+IFERROR(VLOOKUP(A234,Пневматика!B:X,23,0),0)+IFERROR(VLOOKUP(A234,Окраска!B:X,23,0),0)+IFERROR(VLOOKUP(A234,Масло!A:J,10,0),0)+IFERROR(VLOOKUP(A234,'Ручной инстурмент Арсенал'!A:I,13,0),0)+IFERROR(VLOOKUP(A234,#REF!,13,0),0)+IFERROR(VLOOKUP(A234,Атака!A:K,11,0),0)</f>
        <v>0</v>
      </c>
    </row>
    <row r="235" spans="1:10" ht="11.25" customHeight="1" outlineLevel="1" thickTop="1" thickBot="1" x14ac:dyDescent="0.25">
      <c r="A235" s="18">
        <v>7361</v>
      </c>
      <c r="B235" s="77" t="s">
        <v>80</v>
      </c>
      <c r="C235" s="18" t="s">
        <v>1636</v>
      </c>
      <c r="D235" s="18" t="s">
        <v>1147</v>
      </c>
      <c r="E235" s="18" t="s">
        <v>998</v>
      </c>
      <c r="F235" s="64">
        <v>17765</v>
      </c>
      <c r="G235" s="64">
        <v>22207</v>
      </c>
      <c r="H235" s="65" t="s">
        <v>63</v>
      </c>
      <c r="I235" s="65">
        <f>IFERROR(VLOOKUP(A235,Компрессоры!A:O,14,0),0)+IFERROR(VLOOKUP(A235,Пневматика!B:W,22,0),0)+IFERROR(VLOOKUP(A235,Окраска!B:X,22,0),0)+IFERROR(VLOOKUP(A235,Масло!A:J,9,0),0)+IFERROR(VLOOKUP(A235,'Ручной инстурмент Арсенал'!A:I,12,0),0)+IFERROR(VLOOKUP(A235,#REF!,12,0),0)+IFERROR(VLOOKUP(A235,Атака!A:K,10,0),0)</f>
        <v>0</v>
      </c>
      <c r="J235" s="66">
        <f>IFERROR(VLOOKUP(A235,Компрессоры!A:O,15,0),0)+IFERROR(VLOOKUP(A235,Пневматика!B:X,23,0),0)+IFERROR(VLOOKUP(A235,Окраска!B:X,23,0),0)+IFERROR(VLOOKUP(A235,Масло!A:J,10,0),0)+IFERROR(VLOOKUP(A235,'Ручной инстурмент Арсенал'!A:I,13,0),0)+IFERROR(VLOOKUP(A235,#REF!,13,0),0)+IFERROR(VLOOKUP(A235,Атака!A:K,11,0),0)</f>
        <v>0</v>
      </c>
    </row>
    <row r="236" spans="1:10" ht="11.25" customHeight="1" outlineLevel="1" thickTop="1" thickBot="1" x14ac:dyDescent="0.25">
      <c r="A236" s="18">
        <v>8087210</v>
      </c>
      <c r="B236" s="77" t="s">
        <v>80</v>
      </c>
      <c r="C236" s="18" t="s">
        <v>79</v>
      </c>
      <c r="D236" s="18" t="s">
        <v>1147</v>
      </c>
      <c r="E236" s="18" t="s">
        <v>999</v>
      </c>
      <c r="F236" s="64">
        <v>5332</v>
      </c>
      <c r="G236" s="64">
        <v>6666</v>
      </c>
      <c r="H236" s="65" t="s">
        <v>63</v>
      </c>
      <c r="I236" s="65">
        <f>IFERROR(VLOOKUP(A236,Компрессоры!A:O,14,0),0)+IFERROR(VLOOKUP(A236,Пневматика!B:W,22,0),0)+IFERROR(VLOOKUP(A236,Окраска!B:X,22,0),0)+IFERROR(VLOOKUP(A236,Масло!A:J,9,0),0)+IFERROR(VLOOKUP(A236,'Ручной инстурмент Арсенал'!A:I,12,0),0)+IFERROR(VLOOKUP(A236,#REF!,12,0),0)+IFERROR(VLOOKUP(A236,Атака!A:K,10,0),0)</f>
        <v>0</v>
      </c>
      <c r="J236" s="66">
        <f>IFERROR(VLOOKUP(A236,Компрессоры!A:O,15,0),0)+IFERROR(VLOOKUP(A236,Пневматика!B:X,23,0),0)+IFERROR(VLOOKUP(A236,Окраска!B:X,23,0),0)+IFERROR(VLOOKUP(A236,Масло!A:J,10,0),0)+IFERROR(VLOOKUP(A236,'Ручной инстурмент Арсенал'!A:I,13,0),0)+IFERROR(VLOOKUP(A236,#REF!,13,0),0)+IFERROR(VLOOKUP(A236,Атака!A:K,11,0),0)</f>
        <v>0</v>
      </c>
    </row>
    <row r="237" spans="1:10" ht="11.25" customHeight="1" outlineLevel="1" thickTop="1" thickBot="1" x14ac:dyDescent="0.25">
      <c r="A237" s="18">
        <v>30423</v>
      </c>
      <c r="B237" s="77" t="s">
        <v>80</v>
      </c>
      <c r="C237" s="18" t="s">
        <v>1662</v>
      </c>
      <c r="D237" s="18" t="s">
        <v>1148</v>
      </c>
      <c r="E237" s="18" t="s">
        <v>1001</v>
      </c>
      <c r="F237" s="64">
        <v>534</v>
      </c>
      <c r="G237" s="64">
        <v>665</v>
      </c>
      <c r="H237" s="65" t="s">
        <v>3012</v>
      </c>
      <c r="I237" s="65">
        <f>IFERROR(VLOOKUP(A237,Компрессоры!A:O,14,0),0)+IFERROR(VLOOKUP(A237,Пневматика!B:W,22,0),0)+IFERROR(VLOOKUP(A237,Окраска!B:X,22,0),0)+IFERROR(VLOOKUP(A237,Масло!A:J,9,0),0)+IFERROR(VLOOKUP(A237,'Ручной инстурмент Арсенал'!A:I,12,0),0)+IFERROR(VLOOKUP(A237,#REF!,12,0),0)+IFERROR(VLOOKUP(A237,Атака!A:K,10,0),0)</f>
        <v>0</v>
      </c>
      <c r="J237" s="66">
        <f>IFERROR(VLOOKUP(A237,Компрессоры!A:O,15,0),0)+IFERROR(VLOOKUP(A237,Пневматика!B:X,23,0),0)+IFERROR(VLOOKUP(A237,Окраска!B:X,23,0),0)+IFERROR(VLOOKUP(A237,Масло!A:J,10,0),0)+IFERROR(VLOOKUP(A237,'Ручной инстурмент Арсенал'!A:I,13,0),0)+IFERROR(VLOOKUP(A237,#REF!,13,0),0)+IFERROR(VLOOKUP(A237,Атака!A:K,11,0),0)</f>
        <v>0</v>
      </c>
    </row>
    <row r="238" spans="1:10" ht="11.25" customHeight="1" outlineLevel="1" thickTop="1" thickBot="1" x14ac:dyDescent="0.25">
      <c r="A238" s="18">
        <v>30426</v>
      </c>
      <c r="B238" s="77" t="s">
        <v>80</v>
      </c>
      <c r="C238" s="18" t="s">
        <v>1664</v>
      </c>
      <c r="D238" s="18" t="s">
        <v>1148</v>
      </c>
      <c r="E238" s="18" t="s">
        <v>1002</v>
      </c>
      <c r="F238" s="64">
        <v>650</v>
      </c>
      <c r="G238" s="64">
        <v>812</v>
      </c>
      <c r="H238" s="65" t="s">
        <v>3012</v>
      </c>
      <c r="I238" s="65">
        <f>IFERROR(VLOOKUP(A238,Компрессоры!A:O,14,0),0)+IFERROR(VLOOKUP(A238,Пневматика!B:W,22,0),0)+IFERROR(VLOOKUP(A238,Окраска!B:X,22,0),0)+IFERROR(VLOOKUP(A238,Масло!A:J,9,0),0)+IFERROR(VLOOKUP(A238,'Ручной инстурмент Арсенал'!A:I,12,0),0)+IFERROR(VLOOKUP(A238,#REF!,12,0),0)+IFERROR(VLOOKUP(A238,Атака!A:K,10,0),0)</f>
        <v>0</v>
      </c>
      <c r="J238" s="66">
        <f>IFERROR(VLOOKUP(A238,Компрессоры!A:O,15,0),0)+IFERROR(VLOOKUP(A238,Пневматика!B:X,23,0),0)+IFERROR(VLOOKUP(A238,Окраска!B:X,23,0),0)+IFERROR(VLOOKUP(A238,Масло!A:J,10,0),0)+IFERROR(VLOOKUP(A238,'Ручной инстурмент Арсенал'!A:I,13,0),0)+IFERROR(VLOOKUP(A238,#REF!,13,0),0)+IFERROR(VLOOKUP(A238,Атака!A:K,11,0),0)</f>
        <v>0</v>
      </c>
    </row>
    <row r="239" spans="1:10" ht="11.25" customHeight="1" outlineLevel="1" thickTop="1" thickBot="1" x14ac:dyDescent="0.25">
      <c r="A239" s="18">
        <v>30427</v>
      </c>
      <c r="B239" s="77" t="s">
        <v>80</v>
      </c>
      <c r="C239" s="18" t="s">
        <v>1665</v>
      </c>
      <c r="D239" s="18" t="s">
        <v>1148</v>
      </c>
      <c r="E239" s="18" t="s">
        <v>1003</v>
      </c>
      <c r="F239" s="64">
        <v>721</v>
      </c>
      <c r="G239" s="64">
        <v>899</v>
      </c>
      <c r="H239" s="65" t="s">
        <v>3012</v>
      </c>
      <c r="I239" s="65">
        <f>IFERROR(VLOOKUP(A239,Компрессоры!A:O,14,0),0)+IFERROR(VLOOKUP(A239,Пневматика!B:W,22,0),0)+IFERROR(VLOOKUP(A239,Окраска!B:X,22,0),0)+IFERROR(VLOOKUP(A239,Масло!A:J,9,0),0)+IFERROR(VLOOKUP(A239,'Ручной инстурмент Арсенал'!A:I,12,0),0)+IFERROR(VLOOKUP(A239,#REF!,12,0),0)+IFERROR(VLOOKUP(A239,Атака!A:K,10,0),0)</f>
        <v>0</v>
      </c>
      <c r="J239" s="66">
        <f>IFERROR(VLOOKUP(A239,Компрессоры!A:O,15,0),0)+IFERROR(VLOOKUP(A239,Пневматика!B:X,23,0),0)+IFERROR(VLOOKUP(A239,Окраска!B:X,23,0),0)+IFERROR(VLOOKUP(A239,Масло!A:J,10,0),0)+IFERROR(VLOOKUP(A239,'Ручной инстурмент Арсенал'!A:I,13,0),0)+IFERROR(VLOOKUP(A239,#REF!,13,0),0)+IFERROR(VLOOKUP(A239,Атака!A:K,11,0),0)</f>
        <v>0</v>
      </c>
    </row>
    <row r="240" spans="1:10" ht="11.25" customHeight="1" outlineLevel="1" thickTop="1" thickBot="1" x14ac:dyDescent="0.25">
      <c r="A240" s="18">
        <v>30421</v>
      </c>
      <c r="B240" s="77" t="s">
        <v>80</v>
      </c>
      <c r="C240" s="18" t="s">
        <v>1716</v>
      </c>
      <c r="D240" s="18" t="s">
        <v>1148</v>
      </c>
      <c r="E240" s="18" t="s">
        <v>1004</v>
      </c>
      <c r="F240" s="64">
        <v>955</v>
      </c>
      <c r="G240" s="64">
        <v>1194</v>
      </c>
      <c r="H240" s="65" t="s">
        <v>3012</v>
      </c>
      <c r="I240" s="65">
        <f>IFERROR(VLOOKUP(A240,Компрессоры!A:O,14,0),0)+IFERROR(VLOOKUP(A240,Пневматика!B:W,22,0),0)+IFERROR(VLOOKUP(A240,Окраска!B:X,22,0),0)+IFERROR(VLOOKUP(A240,Масло!A:J,9,0),0)+IFERROR(VLOOKUP(A240,'Ручной инстурмент Арсенал'!A:I,12,0),0)+IFERROR(VLOOKUP(A240,#REF!,12,0),0)+IFERROR(VLOOKUP(A240,Атака!A:K,10,0),0)</f>
        <v>0</v>
      </c>
      <c r="J240" s="66">
        <f>IFERROR(VLOOKUP(A240,Компрессоры!A:O,15,0),0)+IFERROR(VLOOKUP(A240,Пневматика!B:X,23,0),0)+IFERROR(VLOOKUP(A240,Окраска!B:X,23,0),0)+IFERROR(VLOOKUP(A240,Масло!A:J,10,0),0)+IFERROR(VLOOKUP(A240,'Ручной инстурмент Арсенал'!A:I,13,0),0)+IFERROR(VLOOKUP(A240,#REF!,13,0),0)+IFERROR(VLOOKUP(A240,Атака!A:K,11,0),0)</f>
        <v>0</v>
      </c>
    </row>
    <row r="241" spans="1:10" ht="11.25" customHeight="1" outlineLevel="1" thickTop="1" thickBot="1" x14ac:dyDescent="0.25">
      <c r="A241" s="18">
        <v>31380</v>
      </c>
      <c r="B241" s="77" t="s">
        <v>80</v>
      </c>
      <c r="C241" s="18" t="s">
        <v>1666</v>
      </c>
      <c r="D241" s="18" t="s">
        <v>1148</v>
      </c>
      <c r="E241" s="18" t="s">
        <v>1005</v>
      </c>
      <c r="F241" s="64">
        <v>761</v>
      </c>
      <c r="G241" s="64">
        <v>944</v>
      </c>
      <c r="H241" s="65" t="s">
        <v>3012</v>
      </c>
      <c r="I241" s="65">
        <f>IFERROR(VLOOKUP(A241,Компрессоры!A:O,14,0),0)+IFERROR(VLOOKUP(A241,Пневматика!B:W,22,0),0)+IFERROR(VLOOKUP(A241,Окраска!B:X,22,0),0)+IFERROR(VLOOKUP(A241,Масло!A:J,9,0),0)+IFERROR(VLOOKUP(A241,'Ручной инстурмент Арсенал'!A:I,12,0),0)+IFERROR(VLOOKUP(A241,#REF!,12,0),0)+IFERROR(VLOOKUP(A241,Атака!A:K,10,0),0)</f>
        <v>0</v>
      </c>
      <c r="J241" s="66">
        <f>IFERROR(VLOOKUP(A241,Компрессоры!A:O,15,0),0)+IFERROR(VLOOKUP(A241,Пневматика!B:X,23,0),0)+IFERROR(VLOOKUP(A241,Окраска!B:X,23,0),0)+IFERROR(VLOOKUP(A241,Масло!A:J,10,0),0)+IFERROR(VLOOKUP(A241,'Ручной инстурмент Арсенал'!A:I,13,0),0)+IFERROR(VLOOKUP(A241,#REF!,13,0),0)+IFERROR(VLOOKUP(A241,Атака!A:K,11,0),0)</f>
        <v>0</v>
      </c>
    </row>
    <row r="242" spans="1:10" ht="11.25" customHeight="1" outlineLevel="1" thickTop="1" thickBot="1" x14ac:dyDescent="0.25">
      <c r="A242" s="18">
        <v>31381</v>
      </c>
      <c r="B242" s="77" t="s">
        <v>80</v>
      </c>
      <c r="C242" s="18" t="s">
        <v>1667</v>
      </c>
      <c r="D242" s="18" t="s">
        <v>1148</v>
      </c>
      <c r="E242" s="18" t="s">
        <v>1006</v>
      </c>
      <c r="F242" s="64">
        <v>885</v>
      </c>
      <c r="G242" s="64">
        <v>1106</v>
      </c>
      <c r="H242" s="65" t="s">
        <v>3012</v>
      </c>
      <c r="I242" s="65">
        <f>IFERROR(VLOOKUP(A242,Компрессоры!A:O,14,0),0)+IFERROR(VLOOKUP(A242,Пневматика!B:W,22,0),0)+IFERROR(VLOOKUP(A242,Окраска!B:X,22,0),0)+IFERROR(VLOOKUP(A242,Масло!A:J,9,0),0)+IFERROR(VLOOKUP(A242,'Ручной инстурмент Арсенал'!A:I,12,0),0)+IFERROR(VLOOKUP(A242,#REF!,12,0),0)+IFERROR(VLOOKUP(A242,Атака!A:K,10,0),0)</f>
        <v>0</v>
      </c>
      <c r="J242" s="66">
        <f>IFERROR(VLOOKUP(A242,Компрессоры!A:O,15,0),0)+IFERROR(VLOOKUP(A242,Пневматика!B:X,23,0),0)+IFERROR(VLOOKUP(A242,Окраска!B:X,23,0),0)+IFERROR(VLOOKUP(A242,Масло!A:J,10,0),0)+IFERROR(VLOOKUP(A242,'Ручной инстурмент Арсенал'!A:I,13,0),0)+IFERROR(VLOOKUP(A242,#REF!,13,0),0)+IFERROR(VLOOKUP(A242,Атака!A:K,11,0),0)</f>
        <v>0</v>
      </c>
    </row>
    <row r="243" spans="1:10" ht="11.25" customHeight="1" outlineLevel="1" thickTop="1" thickBot="1" x14ac:dyDescent="0.25">
      <c r="A243" s="18">
        <v>30424</v>
      </c>
      <c r="B243" s="77" t="s">
        <v>80</v>
      </c>
      <c r="C243" s="18" t="s">
        <v>1663</v>
      </c>
      <c r="D243" s="18" t="s">
        <v>1148</v>
      </c>
      <c r="E243" s="18" t="s">
        <v>1007</v>
      </c>
      <c r="F243" s="64">
        <v>606</v>
      </c>
      <c r="G243" s="64">
        <v>758</v>
      </c>
      <c r="H243" s="65" t="s">
        <v>3012</v>
      </c>
      <c r="I243" s="65">
        <f>IFERROR(VLOOKUP(A243,Компрессоры!A:O,14,0),0)+IFERROR(VLOOKUP(A243,Пневматика!B:W,22,0),0)+IFERROR(VLOOKUP(A243,Окраска!B:X,22,0),0)+IFERROR(VLOOKUP(A243,Масло!A:J,9,0),0)+IFERROR(VLOOKUP(A243,'Ручной инстурмент Арсенал'!A:I,12,0),0)+IFERROR(VLOOKUP(A243,#REF!,12,0),0)+IFERROR(VLOOKUP(A243,Атака!A:K,10,0),0)</f>
        <v>0</v>
      </c>
      <c r="J243" s="66">
        <f>IFERROR(VLOOKUP(A243,Компрессоры!A:O,15,0),0)+IFERROR(VLOOKUP(A243,Пневматика!B:X,23,0),0)+IFERROR(VLOOKUP(A243,Окраска!B:X,23,0),0)+IFERROR(VLOOKUP(A243,Масло!A:J,10,0),0)+IFERROR(VLOOKUP(A243,'Ручной инстурмент Арсенал'!A:I,13,0),0)+IFERROR(VLOOKUP(A243,#REF!,13,0),0)+IFERROR(VLOOKUP(A243,Атака!A:K,11,0),0)</f>
        <v>0</v>
      </c>
    </row>
    <row r="244" spans="1:10" ht="11.25" customHeight="1" outlineLevel="1" thickTop="1" thickBot="1" x14ac:dyDescent="0.25">
      <c r="A244" s="18">
        <v>31383</v>
      </c>
      <c r="B244" s="77" t="s">
        <v>80</v>
      </c>
      <c r="C244" s="18" t="s">
        <v>1720</v>
      </c>
      <c r="D244" s="18" t="s">
        <v>1148</v>
      </c>
      <c r="E244" s="18" t="s">
        <v>1008</v>
      </c>
      <c r="F244" s="64">
        <v>1113</v>
      </c>
      <c r="G244" s="64">
        <v>1392</v>
      </c>
      <c r="H244" s="65" t="s">
        <v>3012</v>
      </c>
      <c r="I244" s="65">
        <f>IFERROR(VLOOKUP(A244,Компрессоры!A:O,14,0),0)+IFERROR(VLOOKUP(A244,Пневматика!B:W,22,0),0)+IFERROR(VLOOKUP(A244,Окраска!B:X,22,0),0)+IFERROR(VLOOKUP(A244,Масло!A:J,9,0),0)+IFERROR(VLOOKUP(A244,'Ручной инстурмент Арсенал'!A:I,12,0),0)+IFERROR(VLOOKUP(A244,#REF!,12,0),0)+IFERROR(VLOOKUP(A244,Атака!A:K,10,0),0)</f>
        <v>0</v>
      </c>
      <c r="J244" s="66">
        <f>IFERROR(VLOOKUP(A244,Компрессоры!A:O,15,0),0)+IFERROR(VLOOKUP(A244,Пневматика!B:X,23,0),0)+IFERROR(VLOOKUP(A244,Окраска!B:X,23,0),0)+IFERROR(VLOOKUP(A244,Масло!A:J,10,0),0)+IFERROR(VLOOKUP(A244,'Ручной инстурмент Арсенал'!A:I,13,0),0)+IFERROR(VLOOKUP(A244,#REF!,13,0),0)+IFERROR(VLOOKUP(A244,Атака!A:K,11,0),0)</f>
        <v>0</v>
      </c>
    </row>
    <row r="245" spans="1:10" ht="11.25" customHeight="1" outlineLevel="1" thickTop="1" thickBot="1" x14ac:dyDescent="0.25">
      <c r="A245" s="18">
        <v>31379</v>
      </c>
      <c r="B245" s="77" t="s">
        <v>80</v>
      </c>
      <c r="C245" s="18" t="s">
        <v>1718</v>
      </c>
      <c r="D245" s="18" t="s">
        <v>1148</v>
      </c>
      <c r="E245" s="18" t="s">
        <v>1009</v>
      </c>
      <c r="F245" s="64">
        <v>644</v>
      </c>
      <c r="G245" s="64">
        <v>805</v>
      </c>
      <c r="H245" s="65" t="s">
        <v>3012</v>
      </c>
      <c r="I245" s="65">
        <f>IFERROR(VLOOKUP(A245,Компрессоры!A:O,14,0),0)+IFERROR(VLOOKUP(A245,Пневматика!B:W,22,0),0)+IFERROR(VLOOKUP(A245,Окраска!B:X,22,0),0)+IFERROR(VLOOKUP(A245,Масло!A:J,9,0),0)+IFERROR(VLOOKUP(A245,'Ручной инстурмент Арсенал'!A:I,12,0),0)+IFERROR(VLOOKUP(A245,#REF!,12,0),0)+IFERROR(VLOOKUP(A245,Атака!A:K,10,0),0)</f>
        <v>0</v>
      </c>
      <c r="J245" s="66">
        <f>IFERROR(VLOOKUP(A245,Компрессоры!A:O,15,0),0)+IFERROR(VLOOKUP(A245,Пневматика!B:X,23,0),0)+IFERROR(VLOOKUP(A245,Окраска!B:X,23,0),0)+IFERROR(VLOOKUP(A245,Масло!A:J,10,0),0)+IFERROR(VLOOKUP(A245,'Ручной инстурмент Арсенал'!A:I,13,0),0)+IFERROR(VLOOKUP(A245,#REF!,13,0),0)+IFERROR(VLOOKUP(A245,Атака!A:K,11,0),0)</f>
        <v>0</v>
      </c>
    </row>
    <row r="246" spans="1:10" ht="11.25" customHeight="1" outlineLevel="1" thickTop="1" thickBot="1" x14ac:dyDescent="0.25">
      <c r="A246" s="18">
        <v>30370</v>
      </c>
      <c r="B246" s="77" t="s">
        <v>80</v>
      </c>
      <c r="C246" s="18" t="s">
        <v>1657</v>
      </c>
      <c r="D246" s="18" t="s">
        <v>1148</v>
      </c>
      <c r="E246" s="18" t="s">
        <v>1010</v>
      </c>
      <c r="F246" s="64">
        <v>1360</v>
      </c>
      <c r="G246" s="64">
        <v>1700</v>
      </c>
      <c r="H246" s="65" t="s">
        <v>3012</v>
      </c>
      <c r="I246" s="65">
        <f>IFERROR(VLOOKUP(A246,Компрессоры!A:O,14,0),0)+IFERROR(VLOOKUP(A246,Пневматика!B:W,22,0),0)+IFERROR(VLOOKUP(A246,Окраска!B:X,22,0),0)+IFERROR(VLOOKUP(A246,Масло!A:J,9,0),0)+IFERROR(VLOOKUP(A246,'Ручной инстурмент Арсенал'!A:I,12,0),0)+IFERROR(VLOOKUP(A246,#REF!,12,0),0)+IFERROR(VLOOKUP(A246,Атака!A:K,10,0),0)</f>
        <v>0</v>
      </c>
      <c r="J246" s="66">
        <f>IFERROR(VLOOKUP(A246,Компрессоры!A:O,15,0),0)+IFERROR(VLOOKUP(A246,Пневматика!B:X,23,0),0)+IFERROR(VLOOKUP(A246,Окраска!B:X,23,0),0)+IFERROR(VLOOKUP(A246,Масло!A:J,10,0),0)+IFERROR(VLOOKUP(A246,'Ручной инстурмент Арсенал'!A:I,13,0),0)+IFERROR(VLOOKUP(A246,#REF!,13,0),0)+IFERROR(VLOOKUP(A246,Атака!A:K,11,0),0)</f>
        <v>0</v>
      </c>
    </row>
    <row r="247" spans="1:10" ht="11.25" customHeight="1" outlineLevel="1" thickTop="1" thickBot="1" x14ac:dyDescent="0.25">
      <c r="A247" s="18">
        <v>30420</v>
      </c>
      <c r="B247" s="77" t="s">
        <v>80</v>
      </c>
      <c r="C247" s="18" t="s">
        <v>1661</v>
      </c>
      <c r="D247" s="18" t="s">
        <v>1148</v>
      </c>
      <c r="E247" s="18" t="s">
        <v>1011</v>
      </c>
      <c r="F247" s="64">
        <v>800</v>
      </c>
      <c r="G247" s="64">
        <v>998</v>
      </c>
      <c r="H247" s="65" t="s">
        <v>3012</v>
      </c>
      <c r="I247" s="65">
        <f>IFERROR(VLOOKUP(A247,Компрессоры!A:O,14,0),0)+IFERROR(VLOOKUP(A247,Пневматика!B:W,22,0),0)+IFERROR(VLOOKUP(A247,Окраска!B:X,22,0),0)+IFERROR(VLOOKUP(A247,Масло!A:J,9,0),0)+IFERROR(VLOOKUP(A247,'Ручной инстурмент Арсенал'!A:I,12,0),0)+IFERROR(VLOOKUP(A247,#REF!,12,0),0)+IFERROR(VLOOKUP(A247,Атака!A:K,10,0),0)</f>
        <v>0</v>
      </c>
      <c r="J247" s="66">
        <f>IFERROR(VLOOKUP(A247,Компрессоры!A:O,15,0),0)+IFERROR(VLOOKUP(A247,Пневматика!B:X,23,0),0)+IFERROR(VLOOKUP(A247,Окраска!B:X,23,0),0)+IFERROR(VLOOKUP(A247,Масло!A:J,10,0),0)+IFERROR(VLOOKUP(A247,'Ручной инстурмент Арсенал'!A:I,13,0),0)+IFERROR(VLOOKUP(A247,#REF!,13,0),0)+IFERROR(VLOOKUP(A247,Атака!A:K,11,0),0)</f>
        <v>0</v>
      </c>
    </row>
    <row r="248" spans="1:10" ht="11.25" customHeight="1" outlineLevel="1" thickTop="1" thickBot="1" x14ac:dyDescent="0.25">
      <c r="A248" s="18">
        <v>30367</v>
      </c>
      <c r="B248" s="77" t="s">
        <v>80</v>
      </c>
      <c r="C248" s="18" t="s">
        <v>1711</v>
      </c>
      <c r="D248" s="18" t="s">
        <v>1147</v>
      </c>
      <c r="E248" s="18" t="s">
        <v>1012</v>
      </c>
      <c r="F248" s="64">
        <v>457</v>
      </c>
      <c r="G248" s="64">
        <v>572</v>
      </c>
      <c r="H248" s="65" t="s">
        <v>3012</v>
      </c>
      <c r="I248" s="65">
        <f>IFERROR(VLOOKUP(A248,Компрессоры!A:O,14,0),0)+IFERROR(VLOOKUP(A248,Пневматика!B:W,22,0),0)+IFERROR(VLOOKUP(A248,Окраска!B:X,22,0),0)+IFERROR(VLOOKUP(A248,Масло!A:J,9,0),0)+IFERROR(VLOOKUP(A248,'Ручной инстурмент Арсенал'!A:I,12,0),0)+IFERROR(VLOOKUP(A248,#REF!,12,0),0)+IFERROR(VLOOKUP(A248,Атака!A:K,10,0),0)</f>
        <v>0</v>
      </c>
      <c r="J248" s="66">
        <f>IFERROR(VLOOKUP(A248,Компрессоры!A:O,15,0),0)+IFERROR(VLOOKUP(A248,Пневматика!B:X,23,0),0)+IFERROR(VLOOKUP(A248,Окраска!B:X,23,0),0)+IFERROR(VLOOKUP(A248,Масло!A:J,10,0),0)+IFERROR(VLOOKUP(A248,'Ручной инстурмент Арсенал'!A:I,13,0),0)+IFERROR(VLOOKUP(A248,#REF!,13,0),0)+IFERROR(VLOOKUP(A248,Атака!A:K,11,0),0)</f>
        <v>0</v>
      </c>
    </row>
    <row r="249" spans="1:10" ht="11.25" customHeight="1" outlineLevel="1" thickTop="1" thickBot="1" x14ac:dyDescent="0.25">
      <c r="A249" s="18">
        <v>30415</v>
      </c>
      <c r="B249" s="77" t="s">
        <v>80</v>
      </c>
      <c r="C249" s="18" t="s">
        <v>1714</v>
      </c>
      <c r="D249" s="18" t="s">
        <v>1148</v>
      </c>
      <c r="E249" s="18" t="s">
        <v>1013</v>
      </c>
      <c r="F249" s="64">
        <v>576</v>
      </c>
      <c r="G249" s="64">
        <v>720</v>
      </c>
      <c r="H249" s="65" t="s">
        <v>3012</v>
      </c>
      <c r="I249" s="65">
        <f>IFERROR(VLOOKUP(A249,Компрессоры!A:O,14,0),0)+IFERROR(VLOOKUP(A249,Пневматика!B:W,22,0),0)+IFERROR(VLOOKUP(A249,Окраска!B:X,22,0),0)+IFERROR(VLOOKUP(A249,Масло!A:J,9,0),0)+IFERROR(VLOOKUP(A249,'Ручной инстурмент Арсенал'!A:I,12,0),0)+IFERROR(VLOOKUP(A249,#REF!,12,0),0)+IFERROR(VLOOKUP(A249,Атака!A:K,10,0),0)</f>
        <v>0</v>
      </c>
      <c r="J249" s="66">
        <f>IFERROR(VLOOKUP(A249,Компрессоры!A:O,15,0),0)+IFERROR(VLOOKUP(A249,Пневматика!B:X,23,0),0)+IFERROR(VLOOKUP(A249,Окраска!B:X,23,0),0)+IFERROR(VLOOKUP(A249,Масло!A:J,10,0),0)+IFERROR(VLOOKUP(A249,'Ручной инстурмент Арсенал'!A:I,13,0),0)+IFERROR(VLOOKUP(A249,#REF!,13,0),0)+IFERROR(VLOOKUP(A249,Атака!A:K,11,0),0)</f>
        <v>0</v>
      </c>
    </row>
    <row r="250" spans="1:10" ht="11.25" customHeight="1" outlineLevel="1" thickTop="1" thickBot="1" x14ac:dyDescent="0.25">
      <c r="A250" s="18">
        <v>31382</v>
      </c>
      <c r="B250" s="77" t="s">
        <v>80</v>
      </c>
      <c r="C250" s="18" t="s">
        <v>1719</v>
      </c>
      <c r="D250" s="18" t="s">
        <v>1148</v>
      </c>
      <c r="E250" s="18" t="s">
        <v>1014</v>
      </c>
      <c r="F250" s="64">
        <v>1000</v>
      </c>
      <c r="G250" s="64">
        <v>1251</v>
      </c>
      <c r="H250" s="65" t="s">
        <v>3012</v>
      </c>
      <c r="I250" s="65">
        <f>IFERROR(VLOOKUP(A250,Компрессоры!A:O,14,0),0)+IFERROR(VLOOKUP(A250,Пневматика!B:W,22,0),0)+IFERROR(VLOOKUP(A250,Окраска!B:X,22,0),0)+IFERROR(VLOOKUP(A250,Масло!A:J,9,0),0)+IFERROR(VLOOKUP(A250,'Ручной инстурмент Арсенал'!A:I,12,0),0)+IFERROR(VLOOKUP(A250,#REF!,12,0),0)+IFERROR(VLOOKUP(A250,Атака!A:K,10,0),0)</f>
        <v>0</v>
      </c>
      <c r="J250" s="66">
        <f>IFERROR(VLOOKUP(A250,Компрессоры!A:O,15,0),0)+IFERROR(VLOOKUP(A250,Пневматика!B:X,23,0),0)+IFERROR(VLOOKUP(A250,Окраска!B:X,23,0),0)+IFERROR(VLOOKUP(A250,Масло!A:J,10,0),0)+IFERROR(VLOOKUP(A250,'Ручной инстурмент Арсенал'!A:I,13,0),0)+IFERROR(VLOOKUP(A250,#REF!,13,0),0)+IFERROR(VLOOKUP(A250,Атака!A:K,11,0),0)</f>
        <v>0</v>
      </c>
    </row>
    <row r="251" spans="1:10" ht="11.25" customHeight="1" outlineLevel="1" thickTop="1" thickBot="1" x14ac:dyDescent="0.25">
      <c r="A251" s="18">
        <v>30363</v>
      </c>
      <c r="B251" s="77" t="s">
        <v>80</v>
      </c>
      <c r="C251" s="18" t="s">
        <v>1562</v>
      </c>
      <c r="D251" s="18" t="s">
        <v>1147</v>
      </c>
      <c r="E251" s="18" t="s">
        <v>1000</v>
      </c>
      <c r="F251" s="64">
        <v>139</v>
      </c>
      <c r="G251" s="64">
        <v>173</v>
      </c>
      <c r="H251" s="65" t="s">
        <v>3012</v>
      </c>
      <c r="I251" s="65">
        <f>IFERROR(VLOOKUP(A251,Компрессоры!A:O,14,0),0)+IFERROR(VLOOKUP(A251,Пневматика!B:W,22,0),0)+IFERROR(VLOOKUP(A251,Окраска!B:X,22,0),0)+IFERROR(VLOOKUP(A251,Масло!A:J,9,0),0)+IFERROR(VLOOKUP(A251,'Ручной инстурмент Арсенал'!A:I,12,0),0)+IFERROR(VLOOKUP(A251,#REF!,12,0),0)+IFERROR(VLOOKUP(A251,Атака!A:K,10,0),0)</f>
        <v>0</v>
      </c>
      <c r="J251" s="66">
        <f>IFERROR(VLOOKUP(A251,Компрессоры!A:O,15,0),0)+IFERROR(VLOOKUP(A251,Пневматика!B:X,23,0),0)+IFERROR(VLOOKUP(A251,Окраска!B:X,23,0),0)+IFERROR(VLOOKUP(A251,Масло!A:J,10,0),0)+IFERROR(VLOOKUP(A251,'Ручной инстурмент Арсенал'!A:I,13,0),0)+IFERROR(VLOOKUP(A251,#REF!,13,0),0)+IFERROR(VLOOKUP(A251,Атака!A:K,11,0),0)</f>
        <v>0</v>
      </c>
    </row>
    <row r="252" spans="1:10" ht="11.25" customHeight="1" outlineLevel="1" thickTop="1" thickBot="1" x14ac:dyDescent="0.25">
      <c r="A252" s="18">
        <v>30417</v>
      </c>
      <c r="B252" s="77" t="s">
        <v>80</v>
      </c>
      <c r="C252" s="18" t="s">
        <v>1660</v>
      </c>
      <c r="D252" s="18" t="s">
        <v>1148</v>
      </c>
      <c r="E252" s="18" t="s">
        <v>1015</v>
      </c>
      <c r="F252" s="64">
        <v>670</v>
      </c>
      <c r="G252" s="64">
        <v>838</v>
      </c>
      <c r="H252" s="65" t="s">
        <v>3012</v>
      </c>
      <c r="I252" s="65">
        <f>IFERROR(VLOOKUP(A252,Компрессоры!A:O,14,0),0)+IFERROR(VLOOKUP(A252,Пневматика!B:W,22,0),0)+IFERROR(VLOOKUP(A252,Окраска!B:X,22,0),0)+IFERROR(VLOOKUP(A252,Масло!A:J,9,0),0)+IFERROR(VLOOKUP(A252,'Ручной инстурмент Арсенал'!A:I,12,0),0)+IFERROR(VLOOKUP(A252,#REF!,12,0),0)+IFERROR(VLOOKUP(A252,Атака!A:K,10,0),0)</f>
        <v>0</v>
      </c>
      <c r="J252" s="66">
        <f>IFERROR(VLOOKUP(A252,Компрессоры!A:O,15,0),0)+IFERROR(VLOOKUP(A252,Пневматика!B:X,23,0),0)+IFERROR(VLOOKUP(A252,Окраска!B:X,23,0),0)+IFERROR(VLOOKUP(A252,Масло!A:J,10,0),0)+IFERROR(VLOOKUP(A252,'Ручной инстурмент Арсенал'!A:I,13,0),0)+IFERROR(VLOOKUP(A252,#REF!,13,0),0)+IFERROR(VLOOKUP(A252,Атака!A:K,11,0),0)</f>
        <v>0</v>
      </c>
    </row>
    <row r="253" spans="1:10" ht="11.25" customHeight="1" outlineLevel="1" thickTop="1" thickBot="1" x14ac:dyDescent="0.25">
      <c r="A253" s="18">
        <v>31385</v>
      </c>
      <c r="B253" s="77" t="s">
        <v>80</v>
      </c>
      <c r="C253" s="18" t="s">
        <v>1668</v>
      </c>
      <c r="D253" s="18" t="s">
        <v>1148</v>
      </c>
      <c r="E253" s="18" t="s">
        <v>1016</v>
      </c>
      <c r="F253" s="64">
        <v>933</v>
      </c>
      <c r="G253" s="64">
        <v>1166</v>
      </c>
      <c r="H253" s="65" t="s">
        <v>3012</v>
      </c>
      <c r="I253" s="65">
        <f>IFERROR(VLOOKUP(A253,Компрессоры!A:O,14,0),0)+IFERROR(VLOOKUP(A253,Пневматика!B:W,22,0),0)+IFERROR(VLOOKUP(A253,Окраска!B:X,22,0),0)+IFERROR(VLOOKUP(A253,Масло!A:J,9,0),0)+IFERROR(VLOOKUP(A253,'Ручной инстурмент Арсенал'!A:I,12,0),0)+IFERROR(VLOOKUP(A253,#REF!,12,0),0)+IFERROR(VLOOKUP(A253,Атака!A:K,10,0),0)</f>
        <v>0</v>
      </c>
      <c r="J253" s="66">
        <f>IFERROR(VLOOKUP(A253,Компрессоры!A:O,15,0),0)+IFERROR(VLOOKUP(A253,Пневматика!B:X,23,0),0)+IFERROR(VLOOKUP(A253,Окраска!B:X,23,0),0)+IFERROR(VLOOKUP(A253,Масло!A:J,10,0),0)+IFERROR(VLOOKUP(A253,'Ручной инстурмент Арсенал'!A:I,13,0),0)+IFERROR(VLOOKUP(A253,#REF!,13,0),0)+IFERROR(VLOOKUP(A253,Атака!A:K,11,0),0)</f>
        <v>0</v>
      </c>
    </row>
    <row r="254" spans="1:10" ht="11.25" customHeight="1" outlineLevel="1" thickTop="1" thickBot="1" x14ac:dyDescent="0.25">
      <c r="A254" s="18">
        <v>30428</v>
      </c>
      <c r="B254" s="77" t="s">
        <v>80</v>
      </c>
      <c r="C254" s="18" t="s">
        <v>1717</v>
      </c>
      <c r="D254" s="18" t="s">
        <v>1148</v>
      </c>
      <c r="E254" s="18" t="s">
        <v>1017</v>
      </c>
      <c r="F254" s="64">
        <v>846</v>
      </c>
      <c r="G254" s="64">
        <v>1057</v>
      </c>
      <c r="H254" s="65" t="s">
        <v>3012</v>
      </c>
      <c r="I254" s="65">
        <f>IFERROR(VLOOKUP(A254,Компрессоры!A:O,14,0),0)+IFERROR(VLOOKUP(A254,Пневматика!B:W,22,0),0)+IFERROR(VLOOKUP(A254,Окраска!B:X,22,0),0)+IFERROR(VLOOKUP(A254,Масло!A:J,9,0),0)+IFERROR(VLOOKUP(A254,'Ручной инстурмент Арсенал'!A:I,12,0),0)+IFERROR(VLOOKUP(A254,#REF!,12,0),0)+IFERROR(VLOOKUP(A254,Атака!A:K,10,0),0)</f>
        <v>0</v>
      </c>
      <c r="J254" s="66">
        <f>IFERROR(VLOOKUP(A254,Компрессоры!A:O,15,0),0)+IFERROR(VLOOKUP(A254,Пневматика!B:X,23,0),0)+IFERROR(VLOOKUP(A254,Окраска!B:X,23,0),0)+IFERROR(VLOOKUP(A254,Масло!A:J,10,0),0)+IFERROR(VLOOKUP(A254,'Ручной инстурмент Арсенал'!A:I,13,0),0)+IFERROR(VLOOKUP(A254,#REF!,13,0),0)+IFERROR(VLOOKUP(A254,Атака!A:K,11,0),0)</f>
        <v>0</v>
      </c>
    </row>
    <row r="255" spans="1:10" ht="11.25" customHeight="1" outlineLevel="1" thickTop="1" thickBot="1" x14ac:dyDescent="0.25">
      <c r="A255" s="18">
        <v>30416</v>
      </c>
      <c r="B255" s="77" t="s">
        <v>80</v>
      </c>
      <c r="C255" s="18" t="s">
        <v>1659</v>
      </c>
      <c r="D255" s="18" t="s">
        <v>1148</v>
      </c>
      <c r="E255" s="18" t="s">
        <v>1018</v>
      </c>
      <c r="F255" s="64">
        <v>616</v>
      </c>
      <c r="G255" s="64">
        <v>770</v>
      </c>
      <c r="H255" s="65" t="s">
        <v>3012</v>
      </c>
      <c r="I255" s="65">
        <f>IFERROR(VLOOKUP(A255,Компрессоры!A:O,14,0),0)+IFERROR(VLOOKUP(A255,Пневматика!B:W,22,0),0)+IFERROR(VLOOKUP(A255,Окраска!B:X,22,0),0)+IFERROR(VLOOKUP(A255,Масло!A:J,9,0),0)+IFERROR(VLOOKUP(A255,'Ручной инстурмент Арсенал'!A:I,12,0),0)+IFERROR(VLOOKUP(A255,#REF!,12,0),0)+IFERROR(VLOOKUP(A255,Атака!A:K,10,0),0)</f>
        <v>0</v>
      </c>
      <c r="J255" s="66">
        <f>IFERROR(VLOOKUP(A255,Компрессоры!A:O,15,0),0)+IFERROR(VLOOKUP(A255,Пневматика!B:X,23,0),0)+IFERROR(VLOOKUP(A255,Окраска!B:X,23,0),0)+IFERROR(VLOOKUP(A255,Масло!A:J,10,0),0)+IFERROR(VLOOKUP(A255,'Ручной инстурмент Арсенал'!A:I,13,0),0)+IFERROR(VLOOKUP(A255,#REF!,13,0),0)+IFERROR(VLOOKUP(A255,Атака!A:K,11,0),0)</f>
        <v>0</v>
      </c>
    </row>
    <row r="256" spans="1:10" ht="11.25" customHeight="1" outlineLevel="1" thickTop="1" thickBot="1" x14ac:dyDescent="0.25">
      <c r="A256" s="18">
        <v>30418</v>
      </c>
      <c r="B256" s="77" t="s">
        <v>80</v>
      </c>
      <c r="C256" s="18" t="s">
        <v>1715</v>
      </c>
      <c r="D256" s="18" t="s">
        <v>1148</v>
      </c>
      <c r="E256" s="18" t="s">
        <v>1019</v>
      </c>
      <c r="F256" s="64">
        <v>739</v>
      </c>
      <c r="G256" s="64">
        <v>924</v>
      </c>
      <c r="H256" s="65" t="s">
        <v>63</v>
      </c>
      <c r="I256" s="65">
        <f>IFERROR(VLOOKUP(A256,Компрессоры!A:O,14,0),0)+IFERROR(VLOOKUP(A256,Пневматика!B:W,22,0),0)+IFERROR(VLOOKUP(A256,Окраска!B:X,22,0),0)+IFERROR(VLOOKUP(A256,Масло!A:J,9,0),0)+IFERROR(VLOOKUP(A256,'Ручной инстурмент Арсенал'!A:I,12,0),0)+IFERROR(VLOOKUP(A256,#REF!,12,0),0)+IFERROR(VLOOKUP(A256,Атака!A:K,10,0),0)</f>
        <v>0</v>
      </c>
      <c r="J256" s="66">
        <f>IFERROR(VLOOKUP(A256,Компрессоры!A:O,15,0),0)+IFERROR(VLOOKUP(A256,Пневматика!B:X,23,0),0)+IFERROR(VLOOKUP(A256,Окраска!B:X,23,0),0)+IFERROR(VLOOKUP(A256,Масло!A:J,10,0),0)+IFERROR(VLOOKUP(A256,'Ручной инстурмент Арсенал'!A:I,13,0),0)+IFERROR(VLOOKUP(A256,#REF!,13,0),0)+IFERROR(VLOOKUP(A256,Атака!A:K,11,0),0)</f>
        <v>0</v>
      </c>
    </row>
    <row r="257" spans="1:10" ht="11.25" customHeight="1" outlineLevel="1" thickTop="1" thickBot="1" x14ac:dyDescent="0.25">
      <c r="A257" s="18">
        <v>30369</v>
      </c>
      <c r="B257" s="77" t="s">
        <v>80</v>
      </c>
      <c r="C257" s="18" t="s">
        <v>1646</v>
      </c>
      <c r="D257" s="18" t="s">
        <v>1148</v>
      </c>
      <c r="E257" s="18" t="s">
        <v>1020</v>
      </c>
      <c r="F257" s="64">
        <v>1232</v>
      </c>
      <c r="G257" s="64">
        <v>1540</v>
      </c>
      <c r="H257" s="65" t="s">
        <v>3012</v>
      </c>
      <c r="I257" s="65">
        <f>IFERROR(VLOOKUP(A257,Компрессоры!A:O,14,0),0)+IFERROR(VLOOKUP(A257,Пневматика!B:W,22,0),0)+IFERROR(VLOOKUP(A257,Окраска!B:X,22,0),0)+IFERROR(VLOOKUP(A257,Масло!A:J,9,0),0)+IFERROR(VLOOKUP(A257,'Ручной инстурмент Арсенал'!A:I,12,0),0)+IFERROR(VLOOKUP(A257,#REF!,12,0),0)+IFERROR(VLOOKUP(A257,Атака!A:K,10,0),0)</f>
        <v>0</v>
      </c>
      <c r="J257" s="66">
        <f>IFERROR(VLOOKUP(A257,Компрессоры!A:O,15,0),0)+IFERROR(VLOOKUP(A257,Пневматика!B:X,23,0),0)+IFERROR(VLOOKUP(A257,Окраска!B:X,23,0),0)+IFERROR(VLOOKUP(A257,Масло!A:J,10,0),0)+IFERROR(VLOOKUP(A257,'Ручной инстурмент Арсенал'!A:I,13,0),0)+IFERROR(VLOOKUP(A257,#REF!,13,0),0)+IFERROR(VLOOKUP(A257,Атака!A:K,11,0),0)</f>
        <v>0</v>
      </c>
    </row>
    <row r="258" spans="1:10" ht="11.25" customHeight="1" outlineLevel="1" thickTop="1" thickBot="1" x14ac:dyDescent="0.25">
      <c r="A258" s="18">
        <v>31891</v>
      </c>
      <c r="B258" s="77" t="s">
        <v>80</v>
      </c>
      <c r="C258" s="18" t="s">
        <v>81</v>
      </c>
      <c r="D258" s="18" t="s">
        <v>1148</v>
      </c>
      <c r="E258" s="18" t="s">
        <v>1021</v>
      </c>
      <c r="F258" s="64">
        <v>1217</v>
      </c>
      <c r="G258" s="64">
        <v>1521</v>
      </c>
      <c r="H258" s="65" t="s">
        <v>63</v>
      </c>
      <c r="I258" s="65">
        <f>IFERROR(VLOOKUP(A258,Компрессоры!A:O,14,0),0)+IFERROR(VLOOKUP(A258,Пневматика!B:W,22,0),0)+IFERROR(VLOOKUP(A258,Окраска!B:X,22,0),0)+IFERROR(VLOOKUP(A258,Масло!A:J,9,0),0)+IFERROR(VLOOKUP(A258,'Ручной инстурмент Арсенал'!A:I,12,0),0)+IFERROR(VLOOKUP(A258,#REF!,12,0),0)+IFERROR(VLOOKUP(A258,Атака!A:K,10,0),0)</f>
        <v>0</v>
      </c>
      <c r="J258" s="66">
        <f>IFERROR(VLOOKUP(A258,Компрессоры!A:O,15,0),0)+IFERROR(VLOOKUP(A258,Пневматика!B:X,23,0),0)+IFERROR(VLOOKUP(A258,Окраска!B:X,23,0),0)+IFERROR(VLOOKUP(A258,Масло!A:J,10,0),0)+IFERROR(VLOOKUP(A258,'Ручной инстурмент Арсенал'!A:I,13,0),0)+IFERROR(VLOOKUP(A258,#REF!,13,0),0)+IFERROR(VLOOKUP(A258,Атака!A:K,11,0),0)</f>
        <v>0</v>
      </c>
    </row>
    <row r="259" spans="1:10" ht="11.25" customHeight="1" outlineLevel="1" thickTop="1" thickBot="1" x14ac:dyDescent="0.25">
      <c r="A259" s="18">
        <v>30368</v>
      </c>
      <c r="B259" s="77" t="s">
        <v>80</v>
      </c>
      <c r="C259" s="18" t="s">
        <v>1712</v>
      </c>
      <c r="D259" s="18" t="s">
        <v>1147</v>
      </c>
      <c r="E259" s="18" t="s">
        <v>1022</v>
      </c>
      <c r="F259" s="64">
        <v>739</v>
      </c>
      <c r="G259" s="64">
        <v>924</v>
      </c>
      <c r="H259" s="65" t="s">
        <v>3012</v>
      </c>
      <c r="I259" s="65">
        <f>IFERROR(VLOOKUP(A259,Компрессоры!A:O,14,0),0)+IFERROR(VLOOKUP(A259,Пневматика!B:W,22,0),0)+IFERROR(VLOOKUP(A259,Окраска!B:X,22,0),0)+IFERROR(VLOOKUP(A259,Масло!A:J,9,0),0)+IFERROR(VLOOKUP(A259,'Ручной инстурмент Арсенал'!A:I,12,0),0)+IFERROR(VLOOKUP(A259,#REF!,12,0),0)+IFERROR(VLOOKUP(A259,Атака!A:K,10,0),0)</f>
        <v>0</v>
      </c>
      <c r="J259" s="66">
        <f>IFERROR(VLOOKUP(A259,Компрессоры!A:O,15,0),0)+IFERROR(VLOOKUP(A259,Пневматика!B:X,23,0),0)+IFERROR(VLOOKUP(A259,Окраска!B:X,23,0),0)+IFERROR(VLOOKUP(A259,Масло!A:J,10,0),0)+IFERROR(VLOOKUP(A259,'Ручной инстурмент Арсенал'!A:I,13,0),0)+IFERROR(VLOOKUP(A259,#REF!,13,0),0)+IFERROR(VLOOKUP(A259,Атака!A:K,11,0),0)</f>
        <v>0</v>
      </c>
    </row>
    <row r="260" spans="1:10" ht="11.25" customHeight="1" outlineLevel="1" thickTop="1" thickBot="1" x14ac:dyDescent="0.25">
      <c r="A260" s="18">
        <v>31892</v>
      </c>
      <c r="B260" s="77" t="s">
        <v>80</v>
      </c>
      <c r="C260" s="18" t="s">
        <v>82</v>
      </c>
      <c r="D260" s="18" t="s">
        <v>1148</v>
      </c>
      <c r="E260" s="18" t="s">
        <v>1023</v>
      </c>
      <c r="F260" s="64">
        <v>1529</v>
      </c>
      <c r="G260" s="64">
        <v>1911</v>
      </c>
      <c r="H260" s="65" t="s">
        <v>3012</v>
      </c>
      <c r="I260" s="65">
        <f>IFERROR(VLOOKUP(A260,Компрессоры!A:O,14,0),0)+IFERROR(VLOOKUP(A260,Пневматика!B:W,22,0),0)+IFERROR(VLOOKUP(A260,Окраска!B:X,22,0),0)+IFERROR(VLOOKUP(A260,Масло!A:J,9,0),0)+IFERROR(VLOOKUP(A260,'Ручной инстурмент Арсенал'!A:I,12,0),0)+IFERROR(VLOOKUP(A260,#REF!,12,0),0)+IFERROR(VLOOKUP(A260,Атака!A:K,10,0),0)</f>
        <v>0</v>
      </c>
      <c r="J260" s="66">
        <f>IFERROR(VLOOKUP(A260,Компрессоры!A:O,15,0),0)+IFERROR(VLOOKUP(A260,Пневматика!B:X,23,0),0)+IFERROR(VLOOKUP(A260,Окраска!B:X,23,0),0)+IFERROR(VLOOKUP(A260,Масло!A:J,10,0),0)+IFERROR(VLOOKUP(A260,'Ручной инстурмент Арсенал'!A:I,13,0),0)+IFERROR(VLOOKUP(A260,#REF!,13,0),0)+IFERROR(VLOOKUP(A260,Атака!A:K,11,0),0)</f>
        <v>0</v>
      </c>
    </row>
    <row r="261" spans="1:10" ht="11.25" customHeight="1" outlineLevel="1" thickTop="1" thickBot="1" x14ac:dyDescent="0.25">
      <c r="A261" s="18">
        <v>31895</v>
      </c>
      <c r="B261" s="77" t="s">
        <v>80</v>
      </c>
      <c r="C261" s="18" t="s">
        <v>83</v>
      </c>
      <c r="D261" s="18" t="s">
        <v>1148</v>
      </c>
      <c r="E261" s="18" t="s">
        <v>1024</v>
      </c>
      <c r="F261" s="64">
        <v>1835</v>
      </c>
      <c r="G261" s="64">
        <v>2294</v>
      </c>
      <c r="H261" s="65" t="s">
        <v>3012</v>
      </c>
      <c r="I261" s="65">
        <f>IFERROR(VLOOKUP(A261,Компрессоры!A:O,14,0),0)+IFERROR(VLOOKUP(A261,Пневматика!B:W,22,0),0)+IFERROR(VLOOKUP(A261,Окраска!B:X,22,0),0)+IFERROR(VLOOKUP(A261,Масло!A:J,9,0),0)+IFERROR(VLOOKUP(A261,'Ручной инстурмент Арсенал'!A:I,12,0),0)+IFERROR(VLOOKUP(A261,#REF!,12,0),0)+IFERROR(VLOOKUP(A261,Атака!A:K,10,0),0)</f>
        <v>0</v>
      </c>
      <c r="J261" s="66">
        <f>IFERROR(VLOOKUP(A261,Компрессоры!A:O,15,0),0)+IFERROR(VLOOKUP(A261,Пневматика!B:X,23,0),0)+IFERROR(VLOOKUP(A261,Окраска!B:X,23,0),0)+IFERROR(VLOOKUP(A261,Масло!A:J,10,0),0)+IFERROR(VLOOKUP(A261,'Ручной инстурмент Арсенал'!A:I,13,0),0)+IFERROR(VLOOKUP(A261,#REF!,13,0),0)+IFERROR(VLOOKUP(A261,Атака!A:K,11,0),0)</f>
        <v>0</v>
      </c>
    </row>
    <row r="262" spans="1:10" ht="11.25" customHeight="1" outlineLevel="1" thickTop="1" thickBot="1" x14ac:dyDescent="0.25">
      <c r="A262" s="18">
        <v>30366</v>
      </c>
      <c r="B262" s="77" t="s">
        <v>80</v>
      </c>
      <c r="C262" s="18" t="s">
        <v>1563</v>
      </c>
      <c r="D262" s="18" t="s">
        <v>1147</v>
      </c>
      <c r="E262" s="18" t="s">
        <v>1025</v>
      </c>
      <c r="F262" s="64">
        <v>1209</v>
      </c>
      <c r="G262" s="64">
        <v>1451</v>
      </c>
      <c r="H262" s="65" t="s">
        <v>3012</v>
      </c>
      <c r="I262" s="65">
        <f>IFERROR(VLOOKUP(A262,Компрессоры!A:O,14,0),0)+IFERROR(VLOOKUP(A262,Пневматика!B:W,22,0),0)+IFERROR(VLOOKUP(A262,Окраска!B:X,22,0),0)+IFERROR(VLOOKUP(A262,Масло!A:J,9,0),0)+IFERROR(VLOOKUP(A262,'Ручной инстурмент Арсенал'!A:I,12,0),0)+IFERROR(VLOOKUP(A262,#REF!,12,0),0)+IFERROR(VLOOKUP(A262,Атака!A:K,10,0),0)</f>
        <v>0</v>
      </c>
      <c r="J262" s="66">
        <f>IFERROR(VLOOKUP(A262,Компрессоры!A:O,15,0),0)+IFERROR(VLOOKUP(A262,Пневматика!B:X,23,0),0)+IFERROR(VLOOKUP(A262,Окраска!B:X,23,0),0)+IFERROR(VLOOKUP(A262,Масло!A:J,10,0),0)+IFERROR(VLOOKUP(A262,'Ручной инстурмент Арсенал'!A:I,13,0),0)+IFERROR(VLOOKUP(A262,#REF!,13,0),0)+IFERROR(VLOOKUP(A262,Атака!A:K,11,0),0)</f>
        <v>0</v>
      </c>
    </row>
    <row r="263" spans="1:10" ht="11.25" customHeight="1" outlineLevel="1" thickTop="1" thickBot="1" x14ac:dyDescent="0.25">
      <c r="A263" s="18">
        <v>637010</v>
      </c>
      <c r="B263" s="77" t="s">
        <v>80</v>
      </c>
      <c r="C263" s="18" t="s">
        <v>84</v>
      </c>
      <c r="D263" s="18" t="s">
        <v>1147</v>
      </c>
      <c r="E263" s="18" t="s">
        <v>1026</v>
      </c>
      <c r="F263" s="64">
        <v>1788</v>
      </c>
      <c r="G263" s="64">
        <v>2411</v>
      </c>
      <c r="H263" s="65" t="s">
        <v>3012</v>
      </c>
      <c r="I263" s="65">
        <f>IFERROR(VLOOKUP(A263,Компрессоры!A:O,14,0),0)+IFERROR(VLOOKUP(A263,Пневматика!B:W,22,0),0)+IFERROR(VLOOKUP(A263,Окраска!B:X,22,0),0)+IFERROR(VLOOKUP(A263,Масло!A:J,9,0),0)+IFERROR(VLOOKUP(A263,'Ручной инстурмент Арсенал'!A:I,12,0),0)+IFERROR(VLOOKUP(A263,#REF!,12,0),0)+IFERROR(VLOOKUP(A263,Атака!A:K,10,0),0)</f>
        <v>0</v>
      </c>
      <c r="J263" s="66">
        <f>IFERROR(VLOOKUP(A263,Компрессоры!A:O,15,0),0)+IFERROR(VLOOKUP(A263,Пневматика!B:X,23,0),0)+IFERROR(VLOOKUP(A263,Окраска!B:X,23,0),0)+IFERROR(VLOOKUP(A263,Масло!A:J,10,0),0)+IFERROR(VLOOKUP(A263,'Ручной инстурмент Арсенал'!A:I,13,0),0)+IFERROR(VLOOKUP(A263,#REF!,13,0),0)+IFERROR(VLOOKUP(A263,Атака!A:K,11,0),0)</f>
        <v>0</v>
      </c>
    </row>
    <row r="264" spans="1:10" ht="11.25" customHeight="1" outlineLevel="1" thickTop="1" thickBot="1" x14ac:dyDescent="0.25">
      <c r="A264" s="18">
        <v>30414</v>
      </c>
      <c r="B264" s="77" t="s">
        <v>80</v>
      </c>
      <c r="C264" s="18" t="s">
        <v>1713</v>
      </c>
      <c r="D264" s="18" t="s">
        <v>1148</v>
      </c>
      <c r="E264" s="18" t="s">
        <v>1027</v>
      </c>
      <c r="F264" s="64">
        <v>528</v>
      </c>
      <c r="G264" s="64">
        <v>658</v>
      </c>
      <c r="H264" s="65" t="s">
        <v>3012</v>
      </c>
      <c r="I264" s="65">
        <f>IFERROR(VLOOKUP(A264,Компрессоры!A:O,14,0),0)+IFERROR(VLOOKUP(A264,Пневматика!B:W,22,0),0)+IFERROR(VLOOKUP(A264,Окраска!B:X,22,0),0)+IFERROR(VLOOKUP(A264,Масло!A:J,9,0),0)+IFERROR(VLOOKUP(A264,'Ручной инстурмент Арсенал'!A:I,12,0),0)+IFERROR(VLOOKUP(A264,#REF!,12,0),0)+IFERROR(VLOOKUP(A264,Атака!A:K,10,0),0)</f>
        <v>0</v>
      </c>
      <c r="J264" s="66">
        <f>IFERROR(VLOOKUP(A264,Компрессоры!A:O,15,0),0)+IFERROR(VLOOKUP(A264,Пневматика!B:X,23,0),0)+IFERROR(VLOOKUP(A264,Окраска!B:X,23,0),0)+IFERROR(VLOOKUP(A264,Масло!A:J,10,0),0)+IFERROR(VLOOKUP(A264,'Ручной инстурмент Арсенал'!A:I,13,0),0)+IFERROR(VLOOKUP(A264,#REF!,13,0),0)+IFERROR(VLOOKUP(A264,Атака!A:K,11,0),0)</f>
        <v>0</v>
      </c>
    </row>
    <row r="265" spans="1:10" ht="11.25" customHeight="1" outlineLevel="1" thickTop="1" thickBot="1" x14ac:dyDescent="0.25">
      <c r="A265" s="18">
        <v>31894</v>
      </c>
      <c r="B265" s="77" t="s">
        <v>80</v>
      </c>
      <c r="C265" s="18" t="s">
        <v>85</v>
      </c>
      <c r="D265" s="18" t="s">
        <v>1148</v>
      </c>
      <c r="E265" s="18" t="s">
        <v>1028</v>
      </c>
      <c r="F265" s="64">
        <v>1548</v>
      </c>
      <c r="G265" s="64">
        <v>1936</v>
      </c>
      <c r="H265" s="65" t="s">
        <v>3012</v>
      </c>
      <c r="I265" s="65">
        <f>IFERROR(VLOOKUP(A265,Компрессоры!A:O,14,0),0)+IFERROR(VLOOKUP(A265,Пневматика!B:W,22,0),0)+IFERROR(VLOOKUP(A265,Окраска!B:X,22,0),0)+IFERROR(VLOOKUP(A265,Масло!A:J,9,0),0)+IFERROR(VLOOKUP(A265,'Ручной инстурмент Арсенал'!A:I,12,0),0)+IFERROR(VLOOKUP(A265,#REF!,12,0),0)+IFERROR(VLOOKUP(A265,Атака!A:K,10,0),0)</f>
        <v>0</v>
      </c>
      <c r="J265" s="66">
        <f>IFERROR(VLOOKUP(A265,Компрессоры!A:O,15,0),0)+IFERROR(VLOOKUP(A265,Пневматика!B:X,23,0),0)+IFERROR(VLOOKUP(A265,Окраска!B:X,23,0),0)+IFERROR(VLOOKUP(A265,Масло!A:J,10,0),0)+IFERROR(VLOOKUP(A265,'Ручной инстурмент Арсенал'!A:I,13,0),0)+IFERROR(VLOOKUP(A265,#REF!,13,0),0)+IFERROR(VLOOKUP(A265,Атака!A:K,11,0),0)</f>
        <v>0</v>
      </c>
    </row>
    <row r="266" spans="1:10" ht="11.25" customHeight="1" outlineLevel="1" thickTop="1" thickBot="1" x14ac:dyDescent="0.25">
      <c r="A266" s="18">
        <v>35155</v>
      </c>
      <c r="B266" s="77" t="s">
        <v>80</v>
      </c>
      <c r="C266" s="18" t="s">
        <v>1675</v>
      </c>
      <c r="D266" s="18" t="s">
        <v>1147</v>
      </c>
      <c r="E266" s="18" t="s">
        <v>1029</v>
      </c>
      <c r="F266" s="64">
        <v>758</v>
      </c>
      <c r="G266" s="64">
        <v>947</v>
      </c>
      <c r="H266" s="65" t="s">
        <v>63</v>
      </c>
      <c r="I266" s="65">
        <f>IFERROR(VLOOKUP(A266,Компрессоры!A:O,14,0),0)+IFERROR(VLOOKUP(A266,Пневматика!B:W,22,0),0)+IFERROR(VLOOKUP(A266,Окраска!B:X,22,0),0)+IFERROR(VLOOKUP(A266,Масло!A:J,9,0),0)+IFERROR(VLOOKUP(A266,'Ручной инстурмент Арсенал'!A:I,12,0),0)+IFERROR(VLOOKUP(A266,#REF!,12,0),0)+IFERROR(VLOOKUP(A266,Атака!A:K,10,0),0)</f>
        <v>0</v>
      </c>
      <c r="J266" s="66">
        <f>IFERROR(VLOOKUP(A266,Компрессоры!A:O,15,0),0)+IFERROR(VLOOKUP(A266,Пневматика!B:X,23,0),0)+IFERROR(VLOOKUP(A266,Окраска!B:X,23,0),0)+IFERROR(VLOOKUP(A266,Масло!A:J,10,0),0)+IFERROR(VLOOKUP(A266,'Ручной инстурмент Арсенал'!A:I,13,0),0)+IFERROR(VLOOKUP(A266,#REF!,13,0),0)+IFERROR(VLOOKUP(A266,Атака!A:K,11,0),0)</f>
        <v>0</v>
      </c>
    </row>
    <row r="267" spans="1:10" ht="11.25" customHeight="1" outlineLevel="1" thickTop="1" thickBot="1" x14ac:dyDescent="0.25">
      <c r="A267" s="18">
        <v>637000</v>
      </c>
      <c r="B267" s="77" t="s">
        <v>80</v>
      </c>
      <c r="C267" s="18" t="s">
        <v>86</v>
      </c>
      <c r="D267" s="18" t="s">
        <v>1147</v>
      </c>
      <c r="E267" s="18" t="s">
        <v>1026</v>
      </c>
      <c r="F267" s="64">
        <v>2977</v>
      </c>
      <c r="G267" s="64">
        <v>4019</v>
      </c>
      <c r="H267" s="65" t="s">
        <v>3012</v>
      </c>
      <c r="I267" s="65">
        <f>IFERROR(VLOOKUP(A267,Компрессоры!A:O,14,0),0)+IFERROR(VLOOKUP(A267,Пневматика!B:W,22,0),0)+IFERROR(VLOOKUP(A267,Окраска!B:X,22,0),0)+IFERROR(VLOOKUP(A267,Масло!A:J,9,0),0)+IFERROR(VLOOKUP(A267,'Ручной инстурмент Арсенал'!A:I,12,0),0)+IFERROR(VLOOKUP(A267,#REF!,12,0),0)+IFERROR(VLOOKUP(A267,Атака!A:K,10,0),0)</f>
        <v>0</v>
      </c>
      <c r="J267" s="66">
        <f>IFERROR(VLOOKUP(A267,Компрессоры!A:O,15,0),0)+IFERROR(VLOOKUP(A267,Пневматика!B:X,23,0),0)+IFERROR(VLOOKUP(A267,Окраска!B:X,23,0),0)+IFERROR(VLOOKUP(A267,Масло!A:J,10,0),0)+IFERROR(VLOOKUP(A267,'Ручной инстурмент Арсенал'!A:I,13,0),0)+IFERROR(VLOOKUP(A267,#REF!,13,0),0)+IFERROR(VLOOKUP(A267,Атака!A:K,11,0),0)</f>
        <v>0</v>
      </c>
    </row>
    <row r="268" spans="1:10" ht="11.25" customHeight="1" outlineLevel="1" thickTop="1" thickBot="1" x14ac:dyDescent="0.25">
      <c r="A268" s="18">
        <v>31890</v>
      </c>
      <c r="B268" s="77" t="s">
        <v>80</v>
      </c>
      <c r="C268" s="18" t="s">
        <v>87</v>
      </c>
      <c r="D268" s="18" t="s">
        <v>1148</v>
      </c>
      <c r="E268" s="18" t="s">
        <v>1030</v>
      </c>
      <c r="F268" s="64">
        <v>1140</v>
      </c>
      <c r="G268" s="64">
        <v>1425</v>
      </c>
      <c r="H268" s="65" t="s">
        <v>63</v>
      </c>
      <c r="I268" s="65">
        <f>IFERROR(VLOOKUP(A268,Компрессоры!A:O,14,0),0)+IFERROR(VLOOKUP(A268,Пневматика!B:W,22,0),0)+IFERROR(VLOOKUP(A268,Окраска!B:X,22,0),0)+IFERROR(VLOOKUP(A268,Масло!A:J,9,0),0)+IFERROR(VLOOKUP(A268,'Ручной инстурмент Арсенал'!A:I,12,0),0)+IFERROR(VLOOKUP(A268,#REF!,12,0),0)+IFERROR(VLOOKUP(A268,Атака!A:K,10,0),0)</f>
        <v>0</v>
      </c>
      <c r="J268" s="66">
        <f>IFERROR(VLOOKUP(A268,Компрессоры!A:O,15,0),0)+IFERROR(VLOOKUP(A268,Пневматика!B:X,23,0),0)+IFERROR(VLOOKUP(A268,Окраска!B:X,23,0),0)+IFERROR(VLOOKUP(A268,Масло!A:J,10,0),0)+IFERROR(VLOOKUP(A268,'Ручной инстурмент Арсенал'!A:I,13,0),0)+IFERROR(VLOOKUP(A268,#REF!,13,0),0)+IFERROR(VLOOKUP(A268,Атака!A:K,11,0),0)</f>
        <v>0</v>
      </c>
    </row>
    <row r="269" spans="1:10" ht="11.25" customHeight="1" outlineLevel="1" thickTop="1" thickBot="1" x14ac:dyDescent="0.25">
      <c r="A269" s="18">
        <v>7024630</v>
      </c>
      <c r="B269" s="77" t="s">
        <v>80</v>
      </c>
      <c r="C269" s="18" t="s">
        <v>1735</v>
      </c>
      <c r="D269" s="18" t="s">
        <v>1147</v>
      </c>
      <c r="E269" s="18" t="s">
        <v>1031</v>
      </c>
      <c r="F269" s="64">
        <v>569</v>
      </c>
      <c r="G269" s="64">
        <v>709</v>
      </c>
      <c r="H269" s="65" t="s">
        <v>63</v>
      </c>
      <c r="I269" s="65">
        <f>IFERROR(VLOOKUP(A269,Компрессоры!A:O,14,0),0)+IFERROR(VLOOKUP(A269,Пневматика!B:W,22,0),0)+IFERROR(VLOOKUP(A269,Окраска!B:X,22,0),0)+IFERROR(VLOOKUP(A269,Масло!A:J,9,0),0)+IFERROR(VLOOKUP(A269,'Ручной инстурмент Арсенал'!A:I,12,0),0)+IFERROR(VLOOKUP(A269,#REF!,12,0),0)+IFERROR(VLOOKUP(A269,Атака!A:K,10,0),0)</f>
        <v>0</v>
      </c>
      <c r="J269" s="66">
        <f>IFERROR(VLOOKUP(A269,Компрессоры!A:O,15,0),0)+IFERROR(VLOOKUP(A269,Пневматика!B:X,23,0),0)+IFERROR(VLOOKUP(A269,Окраска!B:X,23,0),0)+IFERROR(VLOOKUP(A269,Масло!A:J,10,0),0)+IFERROR(VLOOKUP(A269,'Ручной инстурмент Арсенал'!A:I,13,0),0)+IFERROR(VLOOKUP(A269,#REF!,13,0),0)+IFERROR(VLOOKUP(A269,Атака!A:K,11,0),0)</f>
        <v>0</v>
      </c>
    </row>
    <row r="270" spans="1:10" ht="11.25" customHeight="1" outlineLevel="1" thickTop="1" thickBot="1" x14ac:dyDescent="0.25">
      <c r="A270" s="18">
        <v>12274</v>
      </c>
      <c r="B270" s="77" t="s">
        <v>80</v>
      </c>
      <c r="C270" s="18" t="s">
        <v>1557</v>
      </c>
      <c r="D270" s="18" t="s">
        <v>1147</v>
      </c>
      <c r="E270" s="18" t="s">
        <v>1032</v>
      </c>
      <c r="F270" s="64">
        <v>1042</v>
      </c>
      <c r="G270" s="64">
        <v>1302</v>
      </c>
      <c r="H270" s="65" t="s">
        <v>3012</v>
      </c>
      <c r="I270" s="65">
        <f>IFERROR(VLOOKUP(A270,Компрессоры!A:O,14,0),0)+IFERROR(VLOOKUP(A270,Пневматика!B:W,22,0),0)+IFERROR(VLOOKUP(A270,Окраска!B:X,22,0),0)+IFERROR(VLOOKUP(A270,Масло!A:J,9,0),0)+IFERROR(VLOOKUP(A270,'Ручной инстурмент Арсенал'!A:I,12,0),0)+IFERROR(VLOOKUP(A270,#REF!,12,0),0)+IFERROR(VLOOKUP(A270,Атака!A:K,10,0),0)</f>
        <v>0</v>
      </c>
      <c r="J270" s="66">
        <f>IFERROR(VLOOKUP(A270,Компрессоры!A:O,15,0),0)+IFERROR(VLOOKUP(A270,Пневматика!B:X,23,0),0)+IFERROR(VLOOKUP(A270,Окраска!B:X,23,0),0)+IFERROR(VLOOKUP(A270,Масло!A:J,10,0),0)+IFERROR(VLOOKUP(A270,'Ручной инстурмент Арсенал'!A:I,13,0),0)+IFERROR(VLOOKUP(A270,#REF!,13,0),0)+IFERROR(VLOOKUP(A270,Атака!A:K,11,0),0)</f>
        <v>0</v>
      </c>
    </row>
    <row r="271" spans="1:10" ht="11.25" customHeight="1" outlineLevel="1" thickTop="1" thickBot="1" x14ac:dyDescent="0.25">
      <c r="A271" s="18">
        <v>636990</v>
      </c>
      <c r="B271" s="77" t="s">
        <v>80</v>
      </c>
      <c r="C271" s="18" t="s">
        <v>88</v>
      </c>
      <c r="D271" s="18" t="s">
        <v>1147</v>
      </c>
      <c r="E271" s="18" t="s">
        <v>1033</v>
      </c>
      <c r="F271" s="64">
        <v>5943</v>
      </c>
      <c r="G271" s="64">
        <v>8024</v>
      </c>
      <c r="H271" s="65" t="s">
        <v>3012</v>
      </c>
      <c r="I271" s="65">
        <f>IFERROR(VLOOKUP(A271,Компрессоры!A:O,14,0),0)+IFERROR(VLOOKUP(A271,Пневматика!B:W,22,0),0)+IFERROR(VLOOKUP(A271,Окраска!B:X,22,0),0)+IFERROR(VLOOKUP(A271,Масло!A:J,9,0),0)+IFERROR(VLOOKUP(A271,'Ручной инстурмент Арсенал'!A:I,12,0),0)+IFERROR(VLOOKUP(A271,#REF!,12,0),0)+IFERROR(VLOOKUP(A271,Атака!A:K,10,0),0)</f>
        <v>0</v>
      </c>
      <c r="J271" s="66">
        <f>IFERROR(VLOOKUP(A271,Компрессоры!A:O,15,0),0)+IFERROR(VLOOKUP(A271,Пневматика!B:X,23,0),0)+IFERROR(VLOOKUP(A271,Окраска!B:X,23,0),0)+IFERROR(VLOOKUP(A271,Масло!A:J,10,0),0)+IFERROR(VLOOKUP(A271,'Ручной инстурмент Арсенал'!A:I,13,0),0)+IFERROR(VLOOKUP(A271,#REF!,13,0),0)+IFERROR(VLOOKUP(A271,Атака!A:K,11,0),0)</f>
        <v>0</v>
      </c>
    </row>
    <row r="272" spans="1:10" ht="11.25" customHeight="1" outlineLevel="1" thickTop="1" thickBot="1" x14ac:dyDescent="0.25">
      <c r="A272" s="18">
        <v>12275</v>
      </c>
      <c r="B272" s="77" t="s">
        <v>80</v>
      </c>
      <c r="C272" s="18" t="s">
        <v>89</v>
      </c>
      <c r="D272" s="18" t="s">
        <v>1147</v>
      </c>
      <c r="E272" s="18" t="s">
        <v>1035</v>
      </c>
      <c r="F272" s="64">
        <v>1512</v>
      </c>
      <c r="G272" s="64">
        <v>1890</v>
      </c>
      <c r="H272" s="65" t="s">
        <v>3012</v>
      </c>
      <c r="I272" s="65">
        <f>IFERROR(VLOOKUP(A272,Компрессоры!A:O,14,0),0)+IFERROR(VLOOKUP(A272,Пневматика!B:W,22,0),0)+IFERROR(VLOOKUP(A272,Окраска!B:X,22,0),0)+IFERROR(VLOOKUP(A272,Масло!A:J,9,0),0)+IFERROR(VLOOKUP(A272,'Ручной инстурмент Арсенал'!A:I,12,0),0)+IFERROR(VLOOKUP(A272,#REF!,12,0),0)+IFERROR(VLOOKUP(A272,Атака!A:K,10,0),0)</f>
        <v>0</v>
      </c>
      <c r="J272" s="66">
        <f>IFERROR(VLOOKUP(A272,Компрессоры!A:O,15,0),0)+IFERROR(VLOOKUP(A272,Пневматика!B:X,23,0),0)+IFERROR(VLOOKUP(A272,Окраска!B:X,23,0),0)+IFERROR(VLOOKUP(A272,Масло!A:J,10,0),0)+IFERROR(VLOOKUP(A272,'Ручной инстурмент Арсенал'!A:I,13,0),0)+IFERROR(VLOOKUP(A272,#REF!,13,0),0)+IFERROR(VLOOKUP(A272,Атака!A:K,11,0),0)</f>
        <v>0</v>
      </c>
    </row>
    <row r="273" spans="1:10" ht="11.25" customHeight="1" outlineLevel="1" thickTop="1" thickBot="1" x14ac:dyDescent="0.25">
      <c r="A273" s="18">
        <v>11224</v>
      </c>
      <c r="B273" s="77" t="s">
        <v>80</v>
      </c>
      <c r="C273" s="18" t="s">
        <v>1642</v>
      </c>
      <c r="D273" s="18" t="s">
        <v>1147</v>
      </c>
      <c r="E273" s="18" t="s">
        <v>1036</v>
      </c>
      <c r="F273" s="64">
        <v>730</v>
      </c>
      <c r="G273" s="64">
        <v>912</v>
      </c>
      <c r="H273" s="65" t="s">
        <v>3012</v>
      </c>
      <c r="I273" s="65">
        <f>IFERROR(VLOOKUP(A273,Компрессоры!A:O,14,0),0)+IFERROR(VLOOKUP(A273,Пневматика!B:W,22,0),0)+IFERROR(VLOOKUP(A273,Окраска!B:X,22,0),0)+IFERROR(VLOOKUP(A273,Масло!A:J,9,0),0)+IFERROR(VLOOKUP(A273,'Ручной инстурмент Арсенал'!A:I,12,0),0)+IFERROR(VLOOKUP(A273,#REF!,12,0),0)+IFERROR(VLOOKUP(A273,Атака!A:K,10,0),0)</f>
        <v>0</v>
      </c>
      <c r="J273" s="66">
        <f>IFERROR(VLOOKUP(A273,Компрессоры!A:O,15,0),0)+IFERROR(VLOOKUP(A273,Пневматика!B:X,23,0),0)+IFERROR(VLOOKUP(A273,Окраска!B:X,23,0),0)+IFERROR(VLOOKUP(A273,Масло!A:J,10,0),0)+IFERROR(VLOOKUP(A273,'Ручной инстурмент Арсенал'!A:I,13,0),0)+IFERROR(VLOOKUP(A273,#REF!,13,0),0)+IFERROR(VLOOKUP(A273,Атака!A:K,11,0),0)</f>
        <v>0</v>
      </c>
    </row>
    <row r="274" spans="1:10" ht="11.25" customHeight="1" outlineLevel="1" thickTop="1" thickBot="1" x14ac:dyDescent="0.25">
      <c r="A274" s="18">
        <v>7354</v>
      </c>
      <c r="B274" s="77" t="s">
        <v>80</v>
      </c>
      <c r="C274" s="18" t="s">
        <v>1555</v>
      </c>
      <c r="D274" s="18" t="s">
        <v>1147</v>
      </c>
      <c r="E274" s="18" t="s">
        <v>1037</v>
      </c>
      <c r="F274" s="64">
        <v>1650</v>
      </c>
      <c r="G274" s="64">
        <v>2228</v>
      </c>
      <c r="H274" s="65" t="s">
        <v>3012</v>
      </c>
      <c r="I274" s="65">
        <f>IFERROR(VLOOKUP(A274,Компрессоры!A:O,14,0),0)+IFERROR(VLOOKUP(A274,Пневматика!B:W,22,0),0)+IFERROR(VLOOKUP(A274,Окраска!B:X,22,0),0)+IFERROR(VLOOKUP(A274,Масло!A:J,9,0),0)+IFERROR(VLOOKUP(A274,'Ручной инстурмент Арсенал'!A:I,12,0),0)+IFERROR(VLOOKUP(A274,#REF!,12,0),0)+IFERROR(VLOOKUP(A274,Атака!A:K,10,0),0)</f>
        <v>0</v>
      </c>
      <c r="J274" s="66">
        <f>IFERROR(VLOOKUP(A274,Компрессоры!A:O,15,0),0)+IFERROR(VLOOKUP(A274,Пневматика!B:X,23,0),0)+IFERROR(VLOOKUP(A274,Окраска!B:X,23,0),0)+IFERROR(VLOOKUP(A274,Масло!A:J,10,0),0)+IFERROR(VLOOKUP(A274,'Ручной инстурмент Арсенал'!A:I,13,0),0)+IFERROR(VLOOKUP(A274,#REF!,13,0),0)+IFERROR(VLOOKUP(A274,Атака!A:K,11,0),0)</f>
        <v>0</v>
      </c>
    </row>
    <row r="275" spans="1:10" ht="11.25" customHeight="1" outlineLevel="1" thickTop="1" thickBot="1" x14ac:dyDescent="0.25">
      <c r="A275" s="18">
        <v>20019</v>
      </c>
      <c r="B275" s="77" t="s">
        <v>80</v>
      </c>
      <c r="C275" s="18" t="s">
        <v>1558</v>
      </c>
      <c r="D275" s="18" t="s">
        <v>1147</v>
      </c>
      <c r="E275" s="18" t="s">
        <v>1038</v>
      </c>
      <c r="F275" s="64">
        <v>825</v>
      </c>
      <c r="G275" s="64">
        <v>1028</v>
      </c>
      <c r="H275" s="65" t="s">
        <v>3012</v>
      </c>
      <c r="I275" s="65">
        <f>IFERROR(VLOOKUP(A275,Компрессоры!A:O,14,0),0)+IFERROR(VLOOKUP(A275,Пневматика!B:W,22,0),0)+IFERROR(VLOOKUP(A275,Окраска!B:X,22,0),0)+IFERROR(VLOOKUP(A275,Масло!A:J,9,0),0)+IFERROR(VLOOKUP(A275,'Ручной инстурмент Арсенал'!A:I,12,0),0)+IFERROR(VLOOKUP(A275,#REF!,12,0),0)+IFERROR(VLOOKUP(A275,Атака!A:K,10,0),0)</f>
        <v>0</v>
      </c>
      <c r="J275" s="66">
        <f>IFERROR(VLOOKUP(A275,Компрессоры!A:O,15,0),0)+IFERROR(VLOOKUP(A275,Пневматика!B:X,23,0),0)+IFERROR(VLOOKUP(A275,Окраска!B:X,23,0),0)+IFERROR(VLOOKUP(A275,Масло!A:J,10,0),0)+IFERROR(VLOOKUP(A275,'Ручной инстурмент Арсенал'!A:I,13,0),0)+IFERROR(VLOOKUP(A275,#REF!,13,0),0)+IFERROR(VLOOKUP(A275,Атака!A:K,11,0),0)</f>
        <v>0</v>
      </c>
    </row>
    <row r="276" spans="1:10" ht="11.25" customHeight="1" outlineLevel="1" thickTop="1" thickBot="1" x14ac:dyDescent="0.25">
      <c r="A276" s="18">
        <v>636970</v>
      </c>
      <c r="B276" s="77" t="s">
        <v>80</v>
      </c>
      <c r="C276" s="18" t="s">
        <v>90</v>
      </c>
      <c r="D276" s="18" t="s">
        <v>1147</v>
      </c>
      <c r="E276" s="18" t="s">
        <v>1039</v>
      </c>
      <c r="F276" s="64">
        <v>13174</v>
      </c>
      <c r="G276" s="64">
        <v>17784</v>
      </c>
      <c r="H276" s="65" t="s">
        <v>63</v>
      </c>
      <c r="I276" s="65">
        <f>IFERROR(VLOOKUP(A276,Компрессоры!A:O,14,0),0)+IFERROR(VLOOKUP(A276,Пневматика!B:W,22,0),0)+IFERROR(VLOOKUP(A276,Окраска!B:X,22,0),0)+IFERROR(VLOOKUP(A276,Масло!A:J,9,0),0)+IFERROR(VLOOKUP(A276,'Ручной инстурмент Арсенал'!A:I,12,0),0)+IFERROR(VLOOKUP(A276,#REF!,12,0),0)+IFERROR(VLOOKUP(A276,Атака!A:K,10,0),0)</f>
        <v>0</v>
      </c>
      <c r="J276" s="66">
        <f>IFERROR(VLOOKUP(A276,Компрессоры!A:O,15,0),0)+IFERROR(VLOOKUP(A276,Пневматика!B:X,23,0),0)+IFERROR(VLOOKUP(A276,Окраска!B:X,23,0),0)+IFERROR(VLOOKUP(A276,Масло!A:J,10,0),0)+IFERROR(VLOOKUP(A276,'Ручной инстурмент Арсенал'!A:I,13,0),0)+IFERROR(VLOOKUP(A276,#REF!,13,0),0)+IFERROR(VLOOKUP(A276,Атака!A:K,11,0),0)</f>
        <v>0</v>
      </c>
    </row>
    <row r="277" spans="1:10" ht="11.25" customHeight="1" outlineLevel="1" thickTop="1" thickBot="1" x14ac:dyDescent="0.25">
      <c r="A277" s="18">
        <v>30449</v>
      </c>
      <c r="B277" s="77" t="s">
        <v>80</v>
      </c>
      <c r="C277" s="18" t="s">
        <v>91</v>
      </c>
      <c r="D277" s="18" t="s">
        <v>1148</v>
      </c>
      <c r="E277" s="18" t="s">
        <v>1040</v>
      </c>
      <c r="F277" s="64">
        <v>766</v>
      </c>
      <c r="G277" s="64">
        <v>956</v>
      </c>
      <c r="H277" s="65" t="s">
        <v>63</v>
      </c>
      <c r="I277" s="65">
        <f>IFERROR(VLOOKUP(A277,Компрессоры!A:O,14,0),0)+IFERROR(VLOOKUP(A277,Пневматика!B:W,22,0),0)+IFERROR(VLOOKUP(A277,Окраска!B:X,22,0),0)+IFERROR(VLOOKUP(A277,Масло!A:J,9,0),0)+IFERROR(VLOOKUP(A277,'Ручной инстурмент Арсенал'!A:I,12,0),0)+IFERROR(VLOOKUP(A277,#REF!,12,0),0)+IFERROR(VLOOKUP(A277,Атака!A:K,10,0),0)</f>
        <v>0</v>
      </c>
      <c r="J277" s="66">
        <f>IFERROR(VLOOKUP(A277,Компрессоры!A:O,15,0),0)+IFERROR(VLOOKUP(A277,Пневматика!B:X,23,0),0)+IFERROR(VLOOKUP(A277,Окраска!B:X,23,0),0)+IFERROR(VLOOKUP(A277,Масло!A:J,10,0),0)+IFERROR(VLOOKUP(A277,'Ручной инстурмент Арсенал'!A:I,13,0),0)+IFERROR(VLOOKUP(A277,#REF!,13,0),0)+IFERROR(VLOOKUP(A277,Атака!A:K,11,0),0)</f>
        <v>0</v>
      </c>
    </row>
    <row r="278" spans="1:10" ht="11.25" customHeight="1" outlineLevel="1" thickTop="1" thickBot="1" x14ac:dyDescent="0.25">
      <c r="A278" s="18">
        <v>881140</v>
      </c>
      <c r="B278" s="77" t="s">
        <v>80</v>
      </c>
      <c r="C278" s="18" t="s">
        <v>2919</v>
      </c>
      <c r="D278" s="18" t="s">
        <v>1148</v>
      </c>
      <c r="E278" s="18" t="s">
        <v>1041</v>
      </c>
      <c r="F278" s="64">
        <v>10028</v>
      </c>
      <c r="G278" s="64">
        <v>12535</v>
      </c>
      <c r="H278" s="65" t="s">
        <v>63</v>
      </c>
      <c r="I278" s="65">
        <f>IFERROR(VLOOKUP(A278,Компрессоры!A:O,14,0),0)+IFERROR(VLOOKUP(A278,Пневматика!B:W,22,0),0)+IFERROR(VLOOKUP(A278,Окраска!B:X,22,0),0)+IFERROR(VLOOKUP(A278,Масло!A:J,9,0),0)+IFERROR(VLOOKUP(A278,'Ручной инстурмент Арсенал'!A:I,12,0),0)+IFERROR(VLOOKUP(A278,#REF!,12,0),0)+IFERROR(VLOOKUP(A278,Атака!A:K,10,0),0)</f>
        <v>0</v>
      </c>
      <c r="J278" s="66">
        <f>IFERROR(VLOOKUP(A278,Компрессоры!A:O,15,0),0)+IFERROR(VLOOKUP(A278,Пневматика!B:X,23,0),0)+IFERROR(VLOOKUP(A278,Окраска!B:X,23,0),0)+IFERROR(VLOOKUP(A278,Масло!A:J,10,0),0)+IFERROR(VLOOKUP(A278,'Ручной инстурмент Арсенал'!A:I,13,0),0)+IFERROR(VLOOKUP(A278,#REF!,13,0),0)+IFERROR(VLOOKUP(A278,Атака!A:K,11,0),0)</f>
        <v>0</v>
      </c>
    </row>
    <row r="279" spans="1:10" ht="11.25" customHeight="1" outlineLevel="1" thickTop="1" thickBot="1" x14ac:dyDescent="0.25">
      <c r="A279" s="18">
        <v>636980</v>
      </c>
      <c r="B279" s="77" t="s">
        <v>80</v>
      </c>
      <c r="C279" s="18" t="s">
        <v>92</v>
      </c>
      <c r="D279" s="18" t="s">
        <v>1147</v>
      </c>
      <c r="E279" s="18" t="s">
        <v>1033</v>
      </c>
      <c r="F279" s="64">
        <v>10160</v>
      </c>
      <c r="G279" s="64">
        <v>13717</v>
      </c>
      <c r="H279" s="65" t="s">
        <v>3012</v>
      </c>
      <c r="I279" s="65">
        <f>IFERROR(VLOOKUP(A279,Компрессоры!A:O,14,0),0)+IFERROR(VLOOKUP(A279,Пневматика!B:W,22,0),0)+IFERROR(VLOOKUP(A279,Окраска!B:X,22,0),0)+IFERROR(VLOOKUP(A279,Масло!A:J,9,0),0)+IFERROR(VLOOKUP(A279,'Ручной инстурмент Арсенал'!A:I,12,0),0)+IFERROR(VLOOKUP(A279,#REF!,12,0),0)+IFERROR(VLOOKUP(A279,Атака!A:K,10,0),0)</f>
        <v>0</v>
      </c>
      <c r="J279" s="66">
        <f>IFERROR(VLOOKUP(A279,Компрессоры!A:O,15,0),0)+IFERROR(VLOOKUP(A279,Пневматика!B:X,23,0),0)+IFERROR(VLOOKUP(A279,Окраска!B:X,23,0),0)+IFERROR(VLOOKUP(A279,Масло!A:J,10,0),0)+IFERROR(VLOOKUP(A279,'Ручной инстурмент Арсенал'!A:I,13,0),0)+IFERROR(VLOOKUP(A279,#REF!,13,0),0)+IFERROR(VLOOKUP(A279,Атака!A:K,11,0),0)</f>
        <v>0</v>
      </c>
    </row>
    <row r="280" spans="1:10" ht="11.25" customHeight="1" outlineLevel="1" thickTop="1" thickBot="1" x14ac:dyDescent="0.25">
      <c r="A280" s="18">
        <v>881160</v>
      </c>
      <c r="B280" s="77" t="s">
        <v>80</v>
      </c>
      <c r="C280" s="18" t="s">
        <v>2920</v>
      </c>
      <c r="D280" s="18" t="s">
        <v>1148</v>
      </c>
      <c r="E280" s="18" t="s">
        <v>1042</v>
      </c>
      <c r="F280" s="64">
        <v>13810</v>
      </c>
      <c r="G280" s="64">
        <v>17264</v>
      </c>
      <c r="H280" s="65" t="s">
        <v>63</v>
      </c>
      <c r="I280" s="65">
        <f>IFERROR(VLOOKUP(A280,Компрессоры!A:O,14,0),0)+IFERROR(VLOOKUP(A280,Пневматика!B:W,22,0),0)+IFERROR(VLOOKUP(A280,Окраска!B:X,22,0),0)+IFERROR(VLOOKUP(A280,Масло!A:J,9,0),0)+IFERROR(VLOOKUP(A280,'Ручной инстурмент Арсенал'!A:I,12,0),0)+IFERROR(VLOOKUP(A280,#REF!,12,0),0)+IFERROR(VLOOKUP(A280,Атака!A:K,10,0),0)</f>
        <v>0</v>
      </c>
      <c r="J280" s="66">
        <f>IFERROR(VLOOKUP(A280,Компрессоры!A:O,15,0),0)+IFERROR(VLOOKUP(A280,Пневматика!B:X,23,0),0)+IFERROR(VLOOKUP(A280,Окраска!B:X,23,0),0)+IFERROR(VLOOKUP(A280,Масло!A:J,10,0),0)+IFERROR(VLOOKUP(A280,'Ручной инстурмент Арсенал'!A:I,13,0),0)+IFERROR(VLOOKUP(A280,#REF!,13,0),0)+IFERROR(VLOOKUP(A280,Атака!A:K,11,0),0)</f>
        <v>0</v>
      </c>
    </row>
    <row r="281" spans="1:10" ht="11.25" customHeight="1" outlineLevel="1" thickTop="1" thickBot="1" x14ac:dyDescent="0.25">
      <c r="A281" s="18">
        <v>31888</v>
      </c>
      <c r="B281" s="77" t="s">
        <v>80</v>
      </c>
      <c r="C281" s="18" t="s">
        <v>93</v>
      </c>
      <c r="D281" s="18" t="s">
        <v>1148</v>
      </c>
      <c r="E281" s="18" t="s">
        <v>1034</v>
      </c>
      <c r="F281" s="64">
        <v>865</v>
      </c>
      <c r="G281" s="64">
        <v>1080</v>
      </c>
      <c r="H281" s="65" t="s">
        <v>63</v>
      </c>
      <c r="I281" s="65">
        <f>IFERROR(VLOOKUP(A281,Компрессоры!A:O,14,0),0)+IFERROR(VLOOKUP(A281,Пневматика!B:W,22,0),0)+IFERROR(VLOOKUP(A281,Окраска!B:X,22,0),0)+IFERROR(VLOOKUP(A281,Масло!A:J,9,0),0)+IFERROR(VLOOKUP(A281,'Ручной инстурмент Арсенал'!A:I,12,0),0)+IFERROR(VLOOKUP(A281,#REF!,12,0),0)+IFERROR(VLOOKUP(A281,Атака!A:K,10,0),0)</f>
        <v>0</v>
      </c>
      <c r="J281" s="66">
        <f>IFERROR(VLOOKUP(A281,Компрессоры!A:O,15,0),0)+IFERROR(VLOOKUP(A281,Пневматика!B:X,23,0),0)+IFERROR(VLOOKUP(A281,Окраска!B:X,23,0),0)+IFERROR(VLOOKUP(A281,Масло!A:J,10,0),0)+IFERROR(VLOOKUP(A281,'Ручной инстурмент Арсенал'!A:I,13,0),0)+IFERROR(VLOOKUP(A281,#REF!,13,0),0)+IFERROR(VLOOKUP(A281,Атака!A:K,11,0),0)</f>
        <v>0</v>
      </c>
    </row>
    <row r="282" spans="1:10" ht="11.25" customHeight="1" outlineLevel="1" thickTop="1" thickBot="1" x14ac:dyDescent="0.25">
      <c r="A282" s="18">
        <v>3634450</v>
      </c>
      <c r="B282" s="77" t="s">
        <v>80</v>
      </c>
      <c r="C282" s="18" t="s">
        <v>2918</v>
      </c>
      <c r="D282" s="18" t="s">
        <v>1147</v>
      </c>
      <c r="E282" s="18" t="s">
        <v>1043</v>
      </c>
      <c r="F282" s="64">
        <v>9268</v>
      </c>
      <c r="G282" s="64">
        <v>11584</v>
      </c>
      <c r="H282" s="65" t="s">
        <v>63</v>
      </c>
      <c r="I282" s="65">
        <f>IFERROR(VLOOKUP(A282,Компрессоры!A:O,14,0),0)+IFERROR(VLOOKUP(A282,Пневматика!B:W,22,0),0)+IFERROR(VLOOKUP(A282,Окраска!B:X,22,0),0)+IFERROR(VLOOKUP(A282,Масло!A:J,9,0),0)+IFERROR(VLOOKUP(A282,'Ручной инстурмент Арсенал'!A:I,12,0),0)+IFERROR(VLOOKUP(A282,#REF!,12,0),0)+IFERROR(VLOOKUP(A282,Атака!A:K,10,0),0)</f>
        <v>0</v>
      </c>
      <c r="J282" s="66">
        <f>IFERROR(VLOOKUP(A282,Компрессоры!A:O,15,0),0)+IFERROR(VLOOKUP(A282,Пневматика!B:X,23,0),0)+IFERROR(VLOOKUP(A282,Окраска!B:X,23,0),0)+IFERROR(VLOOKUP(A282,Масло!A:J,10,0),0)+IFERROR(VLOOKUP(A282,'Ручной инстурмент Арсенал'!A:I,13,0),0)+IFERROR(VLOOKUP(A282,#REF!,13,0),0)+IFERROR(VLOOKUP(A282,Атака!A:K,11,0),0)</f>
        <v>0</v>
      </c>
    </row>
    <row r="283" spans="1:10" ht="11.25" customHeight="1" outlineLevel="1" thickTop="1" thickBot="1" x14ac:dyDescent="0.25">
      <c r="A283" s="18">
        <v>31899</v>
      </c>
      <c r="B283" s="77" t="s">
        <v>80</v>
      </c>
      <c r="C283" s="18" t="s">
        <v>1593</v>
      </c>
      <c r="D283" s="18" t="s">
        <v>1148</v>
      </c>
      <c r="E283" s="18"/>
      <c r="F283" s="64">
        <v>582</v>
      </c>
      <c r="G283" s="64">
        <v>728</v>
      </c>
      <c r="H283" s="65" t="s">
        <v>63</v>
      </c>
      <c r="I283" s="65">
        <f>IFERROR(VLOOKUP(A283,Компрессоры!A:O,14,0),0)+IFERROR(VLOOKUP(A283,Пневматика!B:W,22,0),0)+IFERROR(VLOOKUP(A283,Окраска!B:X,22,0),0)+IFERROR(VLOOKUP(A283,Масло!A:J,9,0),0)+IFERROR(VLOOKUP(A283,'Ручной инстурмент Арсенал'!A:I,12,0),0)+IFERROR(VLOOKUP(A283,#REF!,12,0),0)+IFERROR(VLOOKUP(A283,Атака!A:K,10,0),0)</f>
        <v>0</v>
      </c>
      <c r="J283" s="66">
        <f>IFERROR(VLOOKUP(A283,Компрессоры!A:O,15,0),0)+IFERROR(VLOOKUP(A283,Пневматика!B:X,23,0),0)+IFERROR(VLOOKUP(A283,Окраска!B:X,23,0),0)+IFERROR(VLOOKUP(A283,Масло!A:J,10,0),0)+IFERROR(VLOOKUP(A283,'Ручной инстурмент Арсенал'!A:I,13,0),0)+IFERROR(VLOOKUP(A283,#REF!,13,0),0)+IFERROR(VLOOKUP(A283,Атака!A:K,11,0),0)</f>
        <v>0</v>
      </c>
    </row>
    <row r="284" spans="1:10" ht="11.25" customHeight="1" outlineLevel="1" thickTop="1" thickBot="1" x14ac:dyDescent="0.25">
      <c r="A284" s="18">
        <v>31904</v>
      </c>
      <c r="B284" s="77" t="s">
        <v>80</v>
      </c>
      <c r="C284" s="18" t="s">
        <v>1584</v>
      </c>
      <c r="D284" s="18" t="s">
        <v>1148</v>
      </c>
      <c r="E284" s="18"/>
      <c r="F284" s="64">
        <v>896</v>
      </c>
      <c r="G284" s="64">
        <v>1120</v>
      </c>
      <c r="H284" s="65" t="s">
        <v>63</v>
      </c>
      <c r="I284" s="65">
        <f>IFERROR(VLOOKUP(A284,Компрессоры!A:O,14,0),0)+IFERROR(VLOOKUP(A284,Пневматика!B:W,22,0),0)+IFERROR(VLOOKUP(A284,Окраска!B:X,22,0),0)+IFERROR(VLOOKUP(A284,Масло!A:J,9,0),0)+IFERROR(VLOOKUP(A284,'Ручной инстурмент Арсенал'!A:I,12,0),0)+IFERROR(VLOOKUP(A284,#REF!,12,0),0)+IFERROR(VLOOKUP(A284,Атака!A:K,10,0),0)</f>
        <v>0</v>
      </c>
      <c r="J284" s="66">
        <f>IFERROR(VLOOKUP(A284,Компрессоры!A:O,15,0),0)+IFERROR(VLOOKUP(A284,Пневматика!B:X,23,0),0)+IFERROR(VLOOKUP(A284,Окраска!B:X,23,0),0)+IFERROR(VLOOKUP(A284,Масло!A:J,10,0),0)+IFERROR(VLOOKUP(A284,'Ручной инстурмент Арсенал'!A:I,13,0),0)+IFERROR(VLOOKUP(A284,#REF!,13,0),0)+IFERROR(VLOOKUP(A284,Атака!A:K,11,0),0)</f>
        <v>0</v>
      </c>
    </row>
    <row r="285" spans="1:10" ht="11.25" customHeight="1" outlineLevel="1" thickTop="1" thickBot="1" x14ac:dyDescent="0.25">
      <c r="A285" s="18">
        <v>31906</v>
      </c>
      <c r="B285" s="77" t="s">
        <v>80</v>
      </c>
      <c r="C285" s="18" t="s">
        <v>1585</v>
      </c>
      <c r="D285" s="18" t="s">
        <v>1148</v>
      </c>
      <c r="E285" s="18"/>
      <c r="F285" s="64">
        <v>1117</v>
      </c>
      <c r="G285" s="64">
        <v>1396</v>
      </c>
      <c r="H285" s="65" t="s">
        <v>63</v>
      </c>
      <c r="I285" s="65">
        <f>IFERROR(VLOOKUP(A285,Компрессоры!A:O,14,0),0)+IFERROR(VLOOKUP(A285,Пневматика!B:W,22,0),0)+IFERROR(VLOOKUP(A285,Окраска!B:X,22,0),0)+IFERROR(VLOOKUP(A285,Масло!A:J,9,0),0)+IFERROR(VLOOKUP(A285,'Ручной инстурмент Арсенал'!A:I,12,0),0)+IFERROR(VLOOKUP(A285,#REF!,12,0),0)+IFERROR(VLOOKUP(A285,Атака!A:K,10,0),0)</f>
        <v>0</v>
      </c>
      <c r="J285" s="66">
        <f>IFERROR(VLOOKUP(A285,Компрессоры!A:O,15,0),0)+IFERROR(VLOOKUP(A285,Пневматика!B:X,23,0),0)+IFERROR(VLOOKUP(A285,Окраска!B:X,23,0),0)+IFERROR(VLOOKUP(A285,Масло!A:J,10,0),0)+IFERROR(VLOOKUP(A285,'Ручной инстурмент Арсенал'!A:I,13,0),0)+IFERROR(VLOOKUP(A285,#REF!,13,0),0)+IFERROR(VLOOKUP(A285,Атака!A:K,11,0),0)</f>
        <v>0</v>
      </c>
    </row>
    <row r="286" spans="1:10" ht="11.25" customHeight="1" outlineLevel="1" thickTop="1" thickBot="1" x14ac:dyDescent="0.25">
      <c r="A286" s="18">
        <v>31908</v>
      </c>
      <c r="B286" s="77" t="s">
        <v>80</v>
      </c>
      <c r="C286" s="18" t="s">
        <v>1590</v>
      </c>
      <c r="D286" s="18" t="s">
        <v>1148</v>
      </c>
      <c r="E286" s="18"/>
      <c r="F286" s="64">
        <v>1183</v>
      </c>
      <c r="G286" s="64">
        <v>1477</v>
      </c>
      <c r="H286" s="65" t="s">
        <v>63</v>
      </c>
      <c r="I286" s="65">
        <f>IFERROR(VLOOKUP(A286,Компрессоры!A:O,14,0),0)+IFERROR(VLOOKUP(A286,Пневматика!B:W,22,0),0)+IFERROR(VLOOKUP(A286,Окраска!B:X,22,0),0)+IFERROR(VLOOKUP(A286,Масло!A:J,9,0),0)+IFERROR(VLOOKUP(A286,'Ручной инстурмент Арсенал'!A:I,12,0),0)+IFERROR(VLOOKUP(A286,#REF!,12,0),0)+IFERROR(VLOOKUP(A286,Атака!A:K,10,0),0)</f>
        <v>0</v>
      </c>
      <c r="J286" s="66">
        <f>IFERROR(VLOOKUP(A286,Компрессоры!A:O,15,0),0)+IFERROR(VLOOKUP(A286,Пневматика!B:X,23,0),0)+IFERROR(VLOOKUP(A286,Окраска!B:X,23,0),0)+IFERROR(VLOOKUP(A286,Масло!A:J,10,0),0)+IFERROR(VLOOKUP(A286,'Ручной инстурмент Арсенал'!A:I,13,0),0)+IFERROR(VLOOKUP(A286,#REF!,13,0),0)+IFERROR(VLOOKUP(A286,Атака!A:K,11,0),0)</f>
        <v>0</v>
      </c>
    </row>
    <row r="287" spans="1:10" ht="11.25" customHeight="1" outlineLevel="1" thickTop="1" thickBot="1" x14ac:dyDescent="0.25">
      <c r="A287" s="18">
        <v>31909</v>
      </c>
      <c r="B287" s="77" t="s">
        <v>80</v>
      </c>
      <c r="C287" s="18" t="s">
        <v>1591</v>
      </c>
      <c r="D287" s="18" t="s">
        <v>1148</v>
      </c>
      <c r="E287" s="18"/>
      <c r="F287" s="64">
        <v>1514</v>
      </c>
      <c r="G287" s="64">
        <v>1893</v>
      </c>
      <c r="H287" s="65" t="s">
        <v>63</v>
      </c>
      <c r="I287" s="65">
        <f>IFERROR(VLOOKUP(A287,Компрессоры!A:O,14,0),0)+IFERROR(VLOOKUP(A287,Пневматика!B:W,22,0),0)+IFERROR(VLOOKUP(A287,Окраска!B:X,22,0),0)+IFERROR(VLOOKUP(A287,Масло!A:J,9,0),0)+IFERROR(VLOOKUP(A287,'Ручной инстурмент Арсенал'!A:I,12,0),0)+IFERROR(VLOOKUP(A287,#REF!,12,0),0)+IFERROR(VLOOKUP(A287,Атака!A:K,10,0),0)</f>
        <v>0</v>
      </c>
      <c r="J287" s="66">
        <f>IFERROR(VLOOKUP(A287,Компрессоры!A:O,15,0),0)+IFERROR(VLOOKUP(A287,Пневматика!B:X,23,0),0)+IFERROR(VLOOKUP(A287,Окраска!B:X,23,0),0)+IFERROR(VLOOKUP(A287,Масло!A:J,10,0),0)+IFERROR(VLOOKUP(A287,'Ручной инстурмент Арсенал'!A:I,13,0),0)+IFERROR(VLOOKUP(A287,#REF!,13,0),0)+IFERROR(VLOOKUP(A287,Атака!A:K,11,0),0)</f>
        <v>0</v>
      </c>
    </row>
    <row r="288" spans="1:10" ht="11.25" customHeight="1" outlineLevel="1" thickTop="1" thickBot="1" x14ac:dyDescent="0.25">
      <c r="A288" s="18">
        <v>1380550</v>
      </c>
      <c r="B288" s="77" t="s">
        <v>80</v>
      </c>
      <c r="C288" s="18" t="s">
        <v>1592</v>
      </c>
      <c r="D288" s="18" t="s">
        <v>1147</v>
      </c>
      <c r="E288" s="18"/>
      <c r="F288" s="64">
        <v>1433</v>
      </c>
      <c r="G288" s="64">
        <v>1793</v>
      </c>
      <c r="H288" s="65" t="s">
        <v>63</v>
      </c>
      <c r="I288" s="65">
        <f>IFERROR(VLOOKUP(A288,Компрессоры!A:O,14,0),0)+IFERROR(VLOOKUP(A288,Пневматика!B:W,22,0),0)+IFERROR(VLOOKUP(A288,Окраска!B:X,22,0),0)+IFERROR(VLOOKUP(A288,Масло!A:J,9,0),0)+IFERROR(VLOOKUP(A288,'Ручной инстурмент Арсенал'!A:I,12,0),0)+IFERROR(VLOOKUP(A288,#REF!,12,0),0)+IFERROR(VLOOKUP(A288,Атака!A:K,10,0),0)</f>
        <v>0</v>
      </c>
      <c r="J288" s="66">
        <f>IFERROR(VLOOKUP(A288,Компрессоры!A:O,15,0),0)+IFERROR(VLOOKUP(A288,Пневматика!B:X,23,0),0)+IFERROR(VLOOKUP(A288,Окраска!B:X,23,0),0)+IFERROR(VLOOKUP(A288,Масло!A:J,10,0),0)+IFERROR(VLOOKUP(A288,'Ручной инстурмент Арсенал'!A:I,13,0),0)+IFERROR(VLOOKUP(A288,#REF!,13,0),0)+IFERROR(VLOOKUP(A288,Атака!A:K,11,0),0)</f>
        <v>0</v>
      </c>
    </row>
    <row r="289" spans="1:10" ht="11.25" customHeight="1" outlineLevel="1" thickTop="1" thickBot="1" x14ac:dyDescent="0.25">
      <c r="A289" s="18">
        <v>30404</v>
      </c>
      <c r="B289" s="77" t="s">
        <v>80</v>
      </c>
      <c r="C289" s="18" t="s">
        <v>1586</v>
      </c>
      <c r="D289" s="18" t="s">
        <v>1148</v>
      </c>
      <c r="E289" s="18"/>
      <c r="F289" s="64">
        <v>504</v>
      </c>
      <c r="G289" s="64">
        <v>630</v>
      </c>
      <c r="H289" s="65" t="s">
        <v>3012</v>
      </c>
      <c r="I289" s="65">
        <f>IFERROR(VLOOKUP(A289,Компрессоры!A:O,14,0),0)+IFERROR(VLOOKUP(A289,Пневматика!B:W,22,0),0)+IFERROR(VLOOKUP(A289,Окраска!B:X,22,0),0)+IFERROR(VLOOKUP(A289,Масло!A:J,9,0),0)+IFERROR(VLOOKUP(A289,'Ручной инстурмент Арсенал'!A:I,12,0),0)+IFERROR(VLOOKUP(A289,#REF!,12,0),0)+IFERROR(VLOOKUP(A289,Атака!A:K,10,0),0)</f>
        <v>0</v>
      </c>
      <c r="J289" s="66">
        <f>IFERROR(VLOOKUP(A289,Компрессоры!A:O,15,0),0)+IFERROR(VLOOKUP(A289,Пневматика!B:X,23,0),0)+IFERROR(VLOOKUP(A289,Окраска!B:X,23,0),0)+IFERROR(VLOOKUP(A289,Масло!A:J,10,0),0)+IFERROR(VLOOKUP(A289,'Ручной инстурмент Арсенал'!A:I,13,0),0)+IFERROR(VLOOKUP(A289,#REF!,13,0),0)+IFERROR(VLOOKUP(A289,Атака!A:K,11,0),0)</f>
        <v>0</v>
      </c>
    </row>
    <row r="290" spans="1:10" ht="11.25" customHeight="1" outlineLevel="1" thickTop="1" thickBot="1" x14ac:dyDescent="0.25">
      <c r="A290" s="18">
        <v>30448</v>
      </c>
      <c r="B290" s="77" t="s">
        <v>80</v>
      </c>
      <c r="C290" s="18" t="s">
        <v>1161</v>
      </c>
      <c r="D290" s="18" t="s">
        <v>1148</v>
      </c>
      <c r="E290" s="18"/>
      <c r="F290" s="64">
        <v>766</v>
      </c>
      <c r="G290" s="64">
        <v>956</v>
      </c>
      <c r="H290" s="65" t="s">
        <v>63</v>
      </c>
      <c r="I290" s="65">
        <f>IFERROR(VLOOKUP(A290,Компрессоры!A:O,14,0),0)+IFERROR(VLOOKUP(A290,Пневматика!B:W,22,0),0)+IFERROR(VLOOKUP(A290,Окраска!B:X,22,0),0)+IFERROR(VLOOKUP(A290,Масло!A:J,9,0),0)+IFERROR(VLOOKUP(A290,'Ручной инстурмент Арсенал'!A:I,12,0),0)+IFERROR(VLOOKUP(A290,#REF!,12,0),0)+IFERROR(VLOOKUP(A290,Атака!A:K,10,0),0)</f>
        <v>0</v>
      </c>
      <c r="J290" s="66">
        <f>IFERROR(VLOOKUP(A290,Компрессоры!A:O,15,0),0)+IFERROR(VLOOKUP(A290,Пневматика!B:X,23,0),0)+IFERROR(VLOOKUP(A290,Окраска!B:X,23,0),0)+IFERROR(VLOOKUP(A290,Масло!A:J,10,0),0)+IFERROR(VLOOKUP(A290,'Ручной инстурмент Арсенал'!A:I,13,0),0)+IFERROR(VLOOKUP(A290,#REF!,13,0),0)+IFERROR(VLOOKUP(A290,Атака!A:K,11,0),0)</f>
        <v>0</v>
      </c>
    </row>
    <row r="291" spans="1:10" ht="11.25" customHeight="1" outlineLevel="1" thickTop="1" thickBot="1" x14ac:dyDescent="0.25">
      <c r="A291" s="18">
        <v>8096240</v>
      </c>
      <c r="B291" s="77" t="s">
        <v>80</v>
      </c>
      <c r="C291" s="18" t="s">
        <v>1740</v>
      </c>
      <c r="D291" s="18" t="s">
        <v>1147</v>
      </c>
      <c r="E291" s="18"/>
      <c r="F291" s="64">
        <v>17679</v>
      </c>
      <c r="G291" s="64">
        <v>22097</v>
      </c>
      <c r="H291" s="65" t="s">
        <v>63</v>
      </c>
      <c r="I291" s="65">
        <f>IFERROR(VLOOKUP(A291,Компрессоры!A:O,14,0),0)+IFERROR(VLOOKUP(A291,Пневматика!B:W,22,0),0)+IFERROR(VLOOKUP(A291,Окраска!B:X,22,0),0)+IFERROR(VLOOKUP(A291,Масло!A:J,9,0),0)+IFERROR(VLOOKUP(A291,'Ручной инстурмент Арсенал'!A:I,12,0),0)+IFERROR(VLOOKUP(A291,#REF!,12,0),0)+IFERROR(VLOOKUP(A291,Атака!A:K,10,0),0)</f>
        <v>0</v>
      </c>
      <c r="J291" s="66">
        <f>IFERROR(VLOOKUP(A291,Компрессоры!A:O,15,0),0)+IFERROR(VLOOKUP(A291,Пневматика!B:X,23,0),0)+IFERROR(VLOOKUP(A291,Окраска!B:X,23,0),0)+IFERROR(VLOOKUP(A291,Масло!A:J,10,0),0)+IFERROR(VLOOKUP(A291,'Ручной инстурмент Арсенал'!A:I,13,0),0)+IFERROR(VLOOKUP(A291,#REF!,13,0),0)+IFERROR(VLOOKUP(A291,Атака!A:K,11,0),0)</f>
        <v>0</v>
      </c>
    </row>
    <row r="292" spans="1:10" ht="11.25" customHeight="1" outlineLevel="1" thickTop="1" thickBot="1" x14ac:dyDescent="0.25">
      <c r="A292" s="18">
        <v>8096260</v>
      </c>
      <c r="B292" s="77" t="s">
        <v>80</v>
      </c>
      <c r="C292" s="18" t="s">
        <v>1690</v>
      </c>
      <c r="D292" s="18" t="s">
        <v>1147</v>
      </c>
      <c r="E292" s="18"/>
      <c r="F292" s="64">
        <v>7725</v>
      </c>
      <c r="G292" s="64">
        <v>9656</v>
      </c>
      <c r="H292" s="65" t="s">
        <v>3012</v>
      </c>
      <c r="I292" s="65">
        <f>IFERROR(VLOOKUP(A292,Компрессоры!A:O,14,0),0)+IFERROR(VLOOKUP(A292,Пневматика!B:W,22,0),0)+IFERROR(VLOOKUP(A292,Окраска!B:X,22,0),0)+IFERROR(VLOOKUP(A292,Масло!A:J,9,0),0)+IFERROR(VLOOKUP(A292,'Ручной инстурмент Арсенал'!A:I,12,0),0)+IFERROR(VLOOKUP(A292,#REF!,12,0),0)+IFERROR(VLOOKUP(A292,Атака!A:K,10,0),0)</f>
        <v>0</v>
      </c>
      <c r="J292" s="66">
        <f>IFERROR(VLOOKUP(A292,Компрессоры!A:O,15,0),0)+IFERROR(VLOOKUP(A292,Пневматика!B:X,23,0),0)+IFERROR(VLOOKUP(A292,Окраска!B:X,23,0),0)+IFERROR(VLOOKUP(A292,Масло!A:J,10,0),0)+IFERROR(VLOOKUP(A292,'Ручной инстурмент Арсенал'!A:I,13,0),0)+IFERROR(VLOOKUP(A292,#REF!,13,0),0)+IFERROR(VLOOKUP(A292,Атака!A:K,11,0),0)</f>
        <v>0</v>
      </c>
    </row>
    <row r="293" spans="1:10" ht="11.25" customHeight="1" outlineLevel="1" thickTop="1" thickBot="1" x14ac:dyDescent="0.25">
      <c r="A293" s="18">
        <v>8096250</v>
      </c>
      <c r="B293" s="77" t="s">
        <v>80</v>
      </c>
      <c r="C293" s="18" t="s">
        <v>1689</v>
      </c>
      <c r="D293" s="18" t="s">
        <v>1147</v>
      </c>
      <c r="E293" s="18"/>
      <c r="F293" s="64">
        <v>12869</v>
      </c>
      <c r="G293" s="64">
        <v>16086</v>
      </c>
      <c r="H293" s="65" t="s">
        <v>63</v>
      </c>
      <c r="I293" s="65">
        <f>IFERROR(VLOOKUP(A293,Компрессоры!A:O,14,0),0)+IFERROR(VLOOKUP(A293,Пневматика!B:W,22,0),0)+IFERROR(VLOOKUP(A293,Окраска!B:X,22,0),0)+IFERROR(VLOOKUP(A293,Масло!A:J,9,0),0)+IFERROR(VLOOKUP(A293,'Ручной инстурмент Арсенал'!A:I,12,0),0)+IFERROR(VLOOKUP(A293,#REF!,12,0),0)+IFERROR(VLOOKUP(A293,Атака!A:K,10,0),0)</f>
        <v>0</v>
      </c>
      <c r="J293" s="66">
        <f>IFERROR(VLOOKUP(A293,Компрессоры!A:O,15,0),0)+IFERROR(VLOOKUP(A293,Пневматика!B:X,23,0),0)+IFERROR(VLOOKUP(A293,Окраска!B:X,23,0),0)+IFERROR(VLOOKUP(A293,Масло!A:J,10,0),0)+IFERROR(VLOOKUP(A293,'Ручной инстурмент Арсенал'!A:I,13,0),0)+IFERROR(VLOOKUP(A293,#REF!,13,0),0)+IFERROR(VLOOKUP(A293,Атака!A:K,11,0),0)</f>
        <v>0</v>
      </c>
    </row>
    <row r="294" spans="1:10" ht="11.25" customHeight="1" outlineLevel="1" thickTop="1" thickBot="1" x14ac:dyDescent="0.25">
      <c r="A294" s="18">
        <v>8096300</v>
      </c>
      <c r="B294" s="77" t="s">
        <v>80</v>
      </c>
      <c r="C294" s="18" t="s">
        <v>1741</v>
      </c>
      <c r="D294" s="18" t="s">
        <v>1147</v>
      </c>
      <c r="E294" s="18"/>
      <c r="F294" s="64">
        <v>4038</v>
      </c>
      <c r="G294" s="64">
        <v>5049</v>
      </c>
      <c r="H294" s="65" t="s">
        <v>3012</v>
      </c>
      <c r="I294" s="65">
        <f>IFERROR(VLOOKUP(A294,Компрессоры!A:O,14,0),0)+IFERROR(VLOOKUP(A294,Пневматика!B:W,22,0),0)+IFERROR(VLOOKUP(A294,Окраска!B:X,22,0),0)+IFERROR(VLOOKUP(A294,Масло!A:J,9,0),0)+IFERROR(VLOOKUP(A294,'Ручной инстурмент Арсенал'!A:I,12,0),0)+IFERROR(VLOOKUP(A294,#REF!,12,0),0)+IFERROR(VLOOKUP(A294,Атака!A:K,10,0),0)</f>
        <v>0</v>
      </c>
      <c r="J294" s="66">
        <f>IFERROR(VLOOKUP(A294,Компрессоры!A:O,15,0),0)+IFERROR(VLOOKUP(A294,Пневматика!B:X,23,0),0)+IFERROR(VLOOKUP(A294,Окраска!B:X,23,0),0)+IFERROR(VLOOKUP(A294,Масло!A:J,10,0),0)+IFERROR(VLOOKUP(A294,'Ручной инстурмент Арсенал'!A:I,13,0),0)+IFERROR(VLOOKUP(A294,#REF!,13,0),0)+IFERROR(VLOOKUP(A294,Атака!A:K,11,0),0)</f>
        <v>0</v>
      </c>
    </row>
    <row r="295" spans="1:10" ht="11.25" customHeight="1" outlineLevel="1" thickTop="1" thickBot="1" x14ac:dyDescent="0.25">
      <c r="A295" s="18">
        <v>8096340</v>
      </c>
      <c r="B295" s="77" t="s">
        <v>80</v>
      </c>
      <c r="C295" s="18" t="s">
        <v>1691</v>
      </c>
      <c r="D295" s="18" t="s">
        <v>1147</v>
      </c>
      <c r="E295" s="18"/>
      <c r="F295" s="64">
        <v>10293</v>
      </c>
      <c r="G295" s="64">
        <v>12864</v>
      </c>
      <c r="H295" s="65" t="s">
        <v>3012</v>
      </c>
      <c r="I295" s="65">
        <f>IFERROR(VLOOKUP(A295,Компрессоры!A:O,14,0),0)+IFERROR(VLOOKUP(A295,Пневматика!B:W,22,0),0)+IFERROR(VLOOKUP(A295,Окраска!B:X,22,0),0)+IFERROR(VLOOKUP(A295,Масло!A:J,9,0),0)+IFERROR(VLOOKUP(A295,'Ручной инстурмент Арсенал'!A:I,12,0),0)+IFERROR(VLOOKUP(A295,#REF!,12,0),0)+IFERROR(VLOOKUP(A295,Атака!A:K,10,0),0)</f>
        <v>0</v>
      </c>
      <c r="J295" s="66">
        <f>IFERROR(VLOOKUP(A295,Компрессоры!A:O,15,0),0)+IFERROR(VLOOKUP(A295,Пневматика!B:X,23,0),0)+IFERROR(VLOOKUP(A295,Окраска!B:X,23,0),0)+IFERROR(VLOOKUP(A295,Масло!A:J,10,0),0)+IFERROR(VLOOKUP(A295,'Ручной инстурмент Арсенал'!A:I,13,0),0)+IFERROR(VLOOKUP(A295,#REF!,13,0),0)+IFERROR(VLOOKUP(A295,Атака!A:K,11,0),0)</f>
        <v>0</v>
      </c>
    </row>
    <row r="296" spans="1:10" ht="11.25" customHeight="1" outlineLevel="1" thickTop="1" thickBot="1" x14ac:dyDescent="0.25">
      <c r="A296" s="18">
        <v>8097550</v>
      </c>
      <c r="B296" s="77" t="s">
        <v>80</v>
      </c>
      <c r="C296" s="18" t="s">
        <v>1742</v>
      </c>
      <c r="D296" s="18" t="s">
        <v>1147</v>
      </c>
      <c r="E296" s="18"/>
      <c r="F296" s="64">
        <v>40672</v>
      </c>
      <c r="G296" s="64">
        <v>50839</v>
      </c>
      <c r="H296" s="65" t="s">
        <v>63</v>
      </c>
      <c r="I296" s="65">
        <f>IFERROR(VLOOKUP(A296,Компрессоры!A:O,14,0),0)+IFERROR(VLOOKUP(A296,Пневматика!B:W,22,0),0)+IFERROR(VLOOKUP(A296,Окраска!B:X,22,0),0)+IFERROR(VLOOKUP(A296,Масло!A:J,9,0),0)+IFERROR(VLOOKUP(A296,'Ручной инстурмент Арсенал'!A:I,12,0),0)+IFERROR(VLOOKUP(A296,#REF!,12,0),0)+IFERROR(VLOOKUP(A296,Атака!A:K,10,0),0)</f>
        <v>0</v>
      </c>
      <c r="J296" s="66">
        <f>IFERROR(VLOOKUP(A296,Компрессоры!A:O,15,0),0)+IFERROR(VLOOKUP(A296,Пневматика!B:X,23,0),0)+IFERROR(VLOOKUP(A296,Окраска!B:X,23,0),0)+IFERROR(VLOOKUP(A296,Масло!A:J,10,0),0)+IFERROR(VLOOKUP(A296,'Ручной инстурмент Арсенал'!A:I,13,0),0)+IFERROR(VLOOKUP(A296,#REF!,13,0),0)+IFERROR(VLOOKUP(A296,Атака!A:K,11,0),0)</f>
        <v>0</v>
      </c>
    </row>
    <row r="297" spans="1:10" ht="11.25" customHeight="1" outlineLevel="1" thickTop="1" thickBot="1" x14ac:dyDescent="0.25">
      <c r="A297" s="18">
        <v>8097560</v>
      </c>
      <c r="B297" s="77" t="s">
        <v>80</v>
      </c>
      <c r="C297" s="18" t="s">
        <v>1692</v>
      </c>
      <c r="D297" s="18" t="s">
        <v>1147</v>
      </c>
      <c r="E297" s="18"/>
      <c r="F297" s="64">
        <v>29224</v>
      </c>
      <c r="G297" s="64">
        <v>36531</v>
      </c>
      <c r="H297" s="65" t="s">
        <v>63</v>
      </c>
      <c r="I297" s="65">
        <f>IFERROR(VLOOKUP(A297,Компрессоры!A:O,14,0),0)+IFERROR(VLOOKUP(A297,Пневматика!B:W,22,0),0)+IFERROR(VLOOKUP(A297,Окраска!B:X,22,0),0)+IFERROR(VLOOKUP(A297,Масло!A:J,9,0),0)+IFERROR(VLOOKUP(A297,'Ручной инстурмент Арсенал'!A:I,12,0),0)+IFERROR(VLOOKUP(A297,#REF!,12,0),0)+IFERROR(VLOOKUP(A297,Атака!A:K,10,0),0)</f>
        <v>0</v>
      </c>
      <c r="J297" s="66">
        <f>IFERROR(VLOOKUP(A297,Компрессоры!A:O,15,0),0)+IFERROR(VLOOKUP(A297,Пневматика!B:X,23,0),0)+IFERROR(VLOOKUP(A297,Окраска!B:X,23,0),0)+IFERROR(VLOOKUP(A297,Масло!A:J,10,0),0)+IFERROR(VLOOKUP(A297,'Ручной инстурмент Арсенал'!A:I,13,0),0)+IFERROR(VLOOKUP(A297,#REF!,13,0),0)+IFERROR(VLOOKUP(A297,Атака!A:K,11,0),0)</f>
        <v>0</v>
      </c>
    </row>
    <row r="298" spans="1:10" ht="11.25" customHeight="1" outlineLevel="1" thickTop="1" thickBot="1" x14ac:dyDescent="0.25">
      <c r="A298" s="18">
        <v>8097590</v>
      </c>
      <c r="B298" s="77" t="s">
        <v>80</v>
      </c>
      <c r="C298" s="18" t="s">
        <v>1693</v>
      </c>
      <c r="D298" s="18" t="s">
        <v>1147</v>
      </c>
      <c r="E298" s="18"/>
      <c r="F298" s="64">
        <v>16812</v>
      </c>
      <c r="G298" s="64">
        <v>21016</v>
      </c>
      <c r="H298" s="65" t="s">
        <v>63</v>
      </c>
      <c r="I298" s="65">
        <f>IFERROR(VLOOKUP(A298,Компрессоры!A:O,14,0),0)+IFERROR(VLOOKUP(A298,Пневматика!B:W,22,0),0)+IFERROR(VLOOKUP(A298,Окраска!B:X,22,0),0)+IFERROR(VLOOKUP(A298,Масло!A:J,9,0),0)+IFERROR(VLOOKUP(A298,'Ручной инстурмент Арсенал'!A:I,12,0),0)+IFERROR(VLOOKUP(A298,#REF!,12,0),0)+IFERROR(VLOOKUP(A298,Атака!A:K,10,0),0)</f>
        <v>0</v>
      </c>
      <c r="J298" s="66">
        <f>IFERROR(VLOOKUP(A298,Компрессоры!A:O,15,0),0)+IFERROR(VLOOKUP(A298,Пневматика!B:X,23,0),0)+IFERROR(VLOOKUP(A298,Окраска!B:X,23,0),0)+IFERROR(VLOOKUP(A298,Масло!A:J,10,0),0)+IFERROR(VLOOKUP(A298,'Ручной инстурмент Арсенал'!A:I,13,0),0)+IFERROR(VLOOKUP(A298,#REF!,13,0),0)+IFERROR(VLOOKUP(A298,Атака!A:K,11,0),0)</f>
        <v>0</v>
      </c>
    </row>
    <row r="299" spans="1:10" ht="11.25" customHeight="1" outlineLevel="1" thickTop="1" thickBot="1" x14ac:dyDescent="0.25">
      <c r="A299" s="18">
        <v>8097580</v>
      </c>
      <c r="B299" s="77" t="s">
        <v>80</v>
      </c>
      <c r="C299" s="18" t="s">
        <v>1744</v>
      </c>
      <c r="D299" s="18" t="s">
        <v>1147</v>
      </c>
      <c r="E299" s="18"/>
      <c r="F299" s="64">
        <v>19054</v>
      </c>
      <c r="G299" s="64">
        <v>23818</v>
      </c>
      <c r="H299" s="65" t="s">
        <v>63</v>
      </c>
      <c r="I299" s="65">
        <f>IFERROR(VLOOKUP(A299,Компрессоры!A:O,14,0),0)+IFERROR(VLOOKUP(A299,Пневматика!B:W,22,0),0)+IFERROR(VLOOKUP(A299,Окраска!B:X,22,0),0)+IFERROR(VLOOKUP(A299,Масло!A:J,9,0),0)+IFERROR(VLOOKUP(A299,'Ручной инстурмент Арсенал'!A:I,12,0),0)+IFERROR(VLOOKUP(A299,#REF!,12,0),0)+IFERROR(VLOOKUP(A299,Атака!A:K,10,0),0)</f>
        <v>0</v>
      </c>
      <c r="J299" s="66">
        <f>IFERROR(VLOOKUP(A299,Компрессоры!A:O,15,0),0)+IFERROR(VLOOKUP(A299,Пневматика!B:X,23,0),0)+IFERROR(VLOOKUP(A299,Окраска!B:X,23,0),0)+IFERROR(VLOOKUP(A299,Масло!A:J,10,0),0)+IFERROR(VLOOKUP(A299,'Ручной инстурмент Арсенал'!A:I,13,0),0)+IFERROR(VLOOKUP(A299,#REF!,13,0),0)+IFERROR(VLOOKUP(A299,Атака!A:K,11,0),0)</f>
        <v>0</v>
      </c>
    </row>
    <row r="300" spans="1:10" ht="11.25" customHeight="1" outlineLevel="1" thickTop="1" thickBot="1" x14ac:dyDescent="0.25">
      <c r="A300" s="18">
        <v>8097570</v>
      </c>
      <c r="B300" s="77" t="s">
        <v>80</v>
      </c>
      <c r="C300" s="18" t="s">
        <v>1743</v>
      </c>
      <c r="D300" s="18" t="s">
        <v>1147</v>
      </c>
      <c r="E300" s="18"/>
      <c r="F300" s="64">
        <v>12847</v>
      </c>
      <c r="G300" s="64">
        <v>16059</v>
      </c>
      <c r="H300" s="65" t="s">
        <v>63</v>
      </c>
      <c r="I300" s="65">
        <f>IFERROR(VLOOKUP(A300,Компрессоры!A:O,14,0),0)+IFERROR(VLOOKUP(A300,Пневматика!B:W,22,0),0)+IFERROR(VLOOKUP(A300,Окраска!B:X,22,0),0)+IFERROR(VLOOKUP(A300,Масло!A:J,9,0),0)+IFERROR(VLOOKUP(A300,'Ручной инстурмент Арсенал'!A:I,12,0),0)+IFERROR(VLOOKUP(A300,#REF!,12,0),0)+IFERROR(VLOOKUP(A300,Атака!A:K,10,0),0)</f>
        <v>0</v>
      </c>
      <c r="J300" s="66">
        <f>IFERROR(VLOOKUP(A300,Компрессоры!A:O,15,0),0)+IFERROR(VLOOKUP(A300,Пневматика!B:X,23,0),0)+IFERROR(VLOOKUP(A300,Окраска!B:X,23,0),0)+IFERROR(VLOOKUP(A300,Масло!A:J,10,0),0)+IFERROR(VLOOKUP(A300,'Ручной инстурмент Арсенал'!A:I,13,0),0)+IFERROR(VLOOKUP(A300,#REF!,13,0),0)+IFERROR(VLOOKUP(A300,Атака!A:K,11,0),0)</f>
        <v>0</v>
      </c>
    </row>
    <row r="301" spans="1:10" ht="11.25" customHeight="1" outlineLevel="1" thickTop="1" thickBot="1" x14ac:dyDescent="0.25">
      <c r="A301" s="18">
        <v>8096230</v>
      </c>
      <c r="B301" s="77" t="s">
        <v>80</v>
      </c>
      <c r="C301" s="18" t="s">
        <v>1688</v>
      </c>
      <c r="D301" s="18" t="s">
        <v>1147</v>
      </c>
      <c r="E301" s="18"/>
      <c r="F301" s="64">
        <v>18018</v>
      </c>
      <c r="G301" s="64">
        <v>22523</v>
      </c>
      <c r="H301" s="65" t="s">
        <v>3012</v>
      </c>
      <c r="I301" s="65">
        <f>IFERROR(VLOOKUP(A301,Компрессоры!A:O,14,0),0)+IFERROR(VLOOKUP(A301,Пневматика!B:W,22,0),0)+IFERROR(VLOOKUP(A301,Окраска!B:X,22,0),0)+IFERROR(VLOOKUP(A301,Масло!A:J,9,0),0)+IFERROR(VLOOKUP(A301,'Ручной инстурмент Арсенал'!A:I,12,0),0)+IFERROR(VLOOKUP(A301,#REF!,12,0),0)+IFERROR(VLOOKUP(A301,Атака!A:K,10,0),0)</f>
        <v>0</v>
      </c>
      <c r="J301" s="66">
        <f>IFERROR(VLOOKUP(A301,Компрессоры!A:O,15,0),0)+IFERROR(VLOOKUP(A301,Пневматика!B:X,23,0),0)+IFERROR(VLOOKUP(A301,Окраска!B:X,23,0),0)+IFERROR(VLOOKUP(A301,Масло!A:J,10,0),0)+IFERROR(VLOOKUP(A301,'Ручной инстурмент Арсенал'!A:I,13,0),0)+IFERROR(VLOOKUP(A301,#REF!,13,0),0)+IFERROR(VLOOKUP(A301,Атака!A:K,11,0),0)</f>
        <v>0</v>
      </c>
    </row>
    <row r="302" spans="1:10" ht="11.25" customHeight="1" outlineLevel="1" thickTop="1" thickBot="1" x14ac:dyDescent="0.25">
      <c r="A302" s="18">
        <v>8097600</v>
      </c>
      <c r="B302" s="77" t="s">
        <v>80</v>
      </c>
      <c r="C302" s="18" t="s">
        <v>1286</v>
      </c>
      <c r="D302" s="18" t="s">
        <v>1147</v>
      </c>
      <c r="E302" s="18"/>
      <c r="F302" s="64">
        <v>33150</v>
      </c>
      <c r="G302" s="64">
        <v>41438</v>
      </c>
      <c r="H302" s="65" t="s">
        <v>63</v>
      </c>
      <c r="I302" s="65">
        <f>IFERROR(VLOOKUP(A302,Компрессоры!A:O,14,0),0)+IFERROR(VLOOKUP(A302,Пневматика!B:W,22,0),0)+IFERROR(VLOOKUP(A302,Окраска!B:X,22,0),0)+IFERROR(VLOOKUP(A302,Масло!A:J,9,0),0)+IFERROR(VLOOKUP(A302,'Ручной инстурмент Арсенал'!A:I,12,0),0)+IFERROR(VLOOKUP(A302,#REF!,12,0),0)+IFERROR(VLOOKUP(A302,Атака!A:K,10,0),0)</f>
        <v>0</v>
      </c>
      <c r="J302" s="66">
        <f>IFERROR(VLOOKUP(A302,Компрессоры!A:O,15,0),0)+IFERROR(VLOOKUP(A302,Пневматика!B:X,23,0),0)+IFERROR(VLOOKUP(A302,Окраска!B:X,23,0),0)+IFERROR(VLOOKUP(A302,Масло!A:J,10,0),0)+IFERROR(VLOOKUP(A302,'Ручной инстурмент Арсенал'!A:I,13,0),0)+IFERROR(VLOOKUP(A302,#REF!,13,0),0)+IFERROR(VLOOKUP(A302,Атака!A:K,11,0),0)</f>
        <v>0</v>
      </c>
    </row>
    <row r="303" spans="1:10" ht="11.25" customHeight="1" outlineLevel="1" thickTop="1" thickBot="1" x14ac:dyDescent="0.25">
      <c r="A303" s="18">
        <v>7379</v>
      </c>
      <c r="B303" s="77" t="s">
        <v>80</v>
      </c>
      <c r="C303" s="18" t="s">
        <v>1283</v>
      </c>
      <c r="D303" s="18" t="s">
        <v>1147</v>
      </c>
      <c r="E303" s="18"/>
      <c r="F303" s="64">
        <v>7208</v>
      </c>
      <c r="G303" s="64">
        <v>9009</v>
      </c>
      <c r="H303" s="65" t="s">
        <v>63</v>
      </c>
      <c r="I303" s="65">
        <f>IFERROR(VLOOKUP(A303,Компрессоры!A:O,14,0),0)+IFERROR(VLOOKUP(A303,Пневматика!B:W,22,0),0)+IFERROR(VLOOKUP(A303,Окраска!B:X,22,0),0)+IFERROR(VLOOKUP(A303,Масло!A:J,9,0),0)+IFERROR(VLOOKUP(A303,'Ручной инстурмент Арсенал'!A:I,12,0),0)+IFERROR(VLOOKUP(A303,#REF!,12,0),0)+IFERROR(VLOOKUP(A303,Атака!A:K,10,0),0)</f>
        <v>0</v>
      </c>
      <c r="J303" s="66">
        <f>IFERROR(VLOOKUP(A303,Компрессоры!A:O,15,0),0)+IFERROR(VLOOKUP(A303,Пневматика!B:X,23,0),0)+IFERROR(VLOOKUP(A303,Окраска!B:X,23,0),0)+IFERROR(VLOOKUP(A303,Масло!A:J,10,0),0)+IFERROR(VLOOKUP(A303,'Ручной инстурмент Арсенал'!A:I,13,0),0)+IFERROR(VLOOKUP(A303,#REF!,13,0),0)+IFERROR(VLOOKUP(A303,Атака!A:K,11,0),0)</f>
        <v>0</v>
      </c>
    </row>
    <row r="304" spans="1:10" ht="11.25" customHeight="1" outlineLevel="1" thickTop="1" thickBot="1" x14ac:dyDescent="0.25">
      <c r="A304" s="18">
        <v>8096320</v>
      </c>
      <c r="B304" s="77" t="s">
        <v>80</v>
      </c>
      <c r="C304" s="18" t="s">
        <v>1745</v>
      </c>
      <c r="D304" s="18" t="s">
        <v>1147</v>
      </c>
      <c r="E304" s="18"/>
      <c r="F304" s="64">
        <v>3485</v>
      </c>
      <c r="G304" s="64">
        <v>4356</v>
      </c>
      <c r="H304" s="65" t="s">
        <v>3012</v>
      </c>
      <c r="I304" s="65">
        <f>IFERROR(VLOOKUP(A304,Компрессоры!A:O,14,0),0)+IFERROR(VLOOKUP(A304,Пневматика!B:W,22,0),0)+IFERROR(VLOOKUP(A304,Окраска!B:X,22,0),0)+IFERROR(VLOOKUP(A304,Масло!A:J,9,0),0)+IFERROR(VLOOKUP(A304,'Ручной инстурмент Арсенал'!A:I,12,0),0)+IFERROR(VLOOKUP(A304,#REF!,12,0),0)+IFERROR(VLOOKUP(A304,Атака!A:K,10,0),0)</f>
        <v>0</v>
      </c>
      <c r="J304" s="66">
        <f>IFERROR(VLOOKUP(A304,Компрессоры!A:O,15,0),0)+IFERROR(VLOOKUP(A304,Пневматика!B:X,23,0),0)+IFERROR(VLOOKUP(A304,Окраска!B:X,23,0),0)+IFERROR(VLOOKUP(A304,Масло!A:J,10,0),0)+IFERROR(VLOOKUP(A304,'Ручной инстурмент Арсенал'!A:I,13,0),0)+IFERROR(VLOOKUP(A304,#REF!,13,0),0)+IFERROR(VLOOKUP(A304,Атака!A:K,11,0),0)</f>
        <v>0</v>
      </c>
    </row>
    <row r="305" spans="1:10" ht="11.25" customHeight="1" outlineLevel="1" thickTop="1" thickBot="1" x14ac:dyDescent="0.25">
      <c r="A305" s="18">
        <v>8096330</v>
      </c>
      <c r="B305" s="77" t="s">
        <v>80</v>
      </c>
      <c r="C305" s="18" t="s">
        <v>1746</v>
      </c>
      <c r="D305" s="18" t="s">
        <v>1147</v>
      </c>
      <c r="E305" s="18"/>
      <c r="F305" s="64">
        <v>6947</v>
      </c>
      <c r="G305" s="64">
        <v>8684</v>
      </c>
      <c r="H305" s="65" t="s">
        <v>3012</v>
      </c>
      <c r="I305" s="65">
        <f>IFERROR(VLOOKUP(A305,Компрессоры!A:O,14,0),0)+IFERROR(VLOOKUP(A305,Пневматика!B:W,22,0),0)+IFERROR(VLOOKUP(A305,Окраска!B:X,22,0),0)+IFERROR(VLOOKUP(A305,Масло!A:J,9,0),0)+IFERROR(VLOOKUP(A305,'Ручной инстурмент Арсенал'!A:I,12,0),0)+IFERROR(VLOOKUP(A305,#REF!,12,0),0)+IFERROR(VLOOKUP(A305,Атака!A:K,10,0),0)</f>
        <v>0</v>
      </c>
      <c r="J305" s="66">
        <f>IFERROR(VLOOKUP(A305,Компрессоры!A:O,15,0),0)+IFERROR(VLOOKUP(A305,Пневматика!B:X,23,0),0)+IFERROR(VLOOKUP(A305,Окраска!B:X,23,0),0)+IFERROR(VLOOKUP(A305,Масло!A:J,10,0),0)+IFERROR(VLOOKUP(A305,'Ручной инстурмент Арсенал'!A:I,13,0),0)+IFERROR(VLOOKUP(A305,#REF!,13,0),0)+IFERROR(VLOOKUP(A305,Атака!A:K,11,0),0)</f>
        <v>0</v>
      </c>
    </row>
    <row r="306" spans="1:10" ht="11.25" customHeight="1" outlineLevel="1" thickTop="1" thickBot="1" x14ac:dyDescent="0.25">
      <c r="A306" s="18">
        <v>8102490</v>
      </c>
      <c r="B306" s="77" t="s">
        <v>80</v>
      </c>
      <c r="C306" s="18" t="s">
        <v>2527</v>
      </c>
      <c r="D306" s="18" t="s">
        <v>1148</v>
      </c>
      <c r="E306" s="18"/>
      <c r="F306" s="64">
        <v>2486</v>
      </c>
      <c r="G306" s="64">
        <v>2880</v>
      </c>
      <c r="H306" s="65" t="s">
        <v>3012</v>
      </c>
      <c r="I306" s="65">
        <f>IFERROR(VLOOKUP(A306,Компрессоры!A:O,14,0),0)+IFERROR(VLOOKUP(A306,Пневматика!B:W,22,0),0)+IFERROR(VLOOKUP(A306,Окраска!B:X,22,0),0)+IFERROR(VLOOKUP(A306,Масло!A:J,9,0),0)+IFERROR(VLOOKUP(A306,'Ручной инстурмент Арсенал'!A:I,12,0),0)+IFERROR(VLOOKUP(A306,#REF!,12,0),0)+IFERROR(VLOOKUP(A306,Атака!A:K,10,0),0)</f>
        <v>0</v>
      </c>
      <c r="J306" s="66">
        <f>IFERROR(VLOOKUP(A306,Компрессоры!A:O,15,0),0)+IFERROR(VLOOKUP(A306,Пневматика!B:X,23,0),0)+IFERROR(VLOOKUP(A306,Окраска!B:X,23,0),0)+IFERROR(VLOOKUP(A306,Масло!A:J,10,0),0)+IFERROR(VLOOKUP(A306,'Ручной инстурмент Арсенал'!A:I,13,0),0)+IFERROR(VLOOKUP(A306,#REF!,13,0),0)+IFERROR(VLOOKUP(A306,Атака!A:K,11,0),0)</f>
        <v>0</v>
      </c>
    </row>
    <row r="307" spans="1:10" ht="11.25" customHeight="1" outlineLevel="1" thickTop="1" thickBot="1" x14ac:dyDescent="0.25">
      <c r="A307" s="18">
        <v>8106290</v>
      </c>
      <c r="B307" s="77" t="s">
        <v>80</v>
      </c>
      <c r="C307" s="18" t="s">
        <v>1317</v>
      </c>
      <c r="D307" s="18" t="s">
        <v>1148</v>
      </c>
      <c r="E307" s="18"/>
      <c r="F307" s="64">
        <v>1951</v>
      </c>
      <c r="G307" s="64">
        <v>2441</v>
      </c>
      <c r="H307" s="65" t="s">
        <v>63</v>
      </c>
      <c r="I307" s="65">
        <f>IFERROR(VLOOKUP(A307,Компрессоры!A:O,14,0),0)+IFERROR(VLOOKUP(A307,Пневматика!B:W,22,0),0)+IFERROR(VLOOKUP(A307,Окраска!B:X,22,0),0)+IFERROR(VLOOKUP(A307,Масло!A:J,9,0),0)+IFERROR(VLOOKUP(A307,'Ручной инстурмент Арсенал'!A:I,12,0),0)+IFERROR(VLOOKUP(A307,#REF!,12,0),0)+IFERROR(VLOOKUP(A307,Атака!A:K,10,0),0)</f>
        <v>0</v>
      </c>
      <c r="J307" s="66">
        <f>IFERROR(VLOOKUP(A307,Компрессоры!A:O,15,0),0)+IFERROR(VLOOKUP(A307,Пневматика!B:X,23,0),0)+IFERROR(VLOOKUP(A307,Окраска!B:X,23,0),0)+IFERROR(VLOOKUP(A307,Масло!A:J,10,0),0)+IFERROR(VLOOKUP(A307,'Ручной инстурмент Арсенал'!A:I,13,0),0)+IFERROR(VLOOKUP(A307,#REF!,13,0),0)+IFERROR(VLOOKUP(A307,Атака!A:K,11,0),0)</f>
        <v>0</v>
      </c>
    </row>
    <row r="308" spans="1:10" ht="11.25" customHeight="1" outlineLevel="1" thickTop="1" thickBot="1" x14ac:dyDescent="0.25">
      <c r="A308" s="18">
        <v>8106300</v>
      </c>
      <c r="B308" s="77" t="s">
        <v>80</v>
      </c>
      <c r="C308" s="18" t="s">
        <v>1318</v>
      </c>
      <c r="D308" s="18" t="s">
        <v>1148</v>
      </c>
      <c r="E308" s="18"/>
      <c r="F308" s="64">
        <v>1951</v>
      </c>
      <c r="G308" s="64">
        <v>2441</v>
      </c>
      <c r="H308" s="65" t="s">
        <v>63</v>
      </c>
      <c r="I308" s="65">
        <f>IFERROR(VLOOKUP(A308,Компрессоры!A:O,14,0),0)+IFERROR(VLOOKUP(A308,Пневматика!B:W,22,0),0)+IFERROR(VLOOKUP(A308,Окраска!B:X,22,0),0)+IFERROR(VLOOKUP(A308,Масло!A:J,9,0),0)+IFERROR(VLOOKUP(A308,'Ручной инстурмент Арсенал'!A:I,12,0),0)+IFERROR(VLOOKUP(A308,#REF!,12,0),0)+IFERROR(VLOOKUP(A308,Атака!A:K,10,0),0)</f>
        <v>0</v>
      </c>
      <c r="J308" s="66">
        <f>IFERROR(VLOOKUP(A308,Компрессоры!A:O,15,0),0)+IFERROR(VLOOKUP(A308,Пневматика!B:X,23,0),0)+IFERROR(VLOOKUP(A308,Окраска!B:X,23,0),0)+IFERROR(VLOOKUP(A308,Масло!A:J,10,0),0)+IFERROR(VLOOKUP(A308,'Ручной инстурмент Арсенал'!A:I,13,0),0)+IFERROR(VLOOKUP(A308,#REF!,13,0),0)+IFERROR(VLOOKUP(A308,Атака!A:K,11,0),0)</f>
        <v>0</v>
      </c>
    </row>
    <row r="309" spans="1:10" ht="11.25" customHeight="1" outlineLevel="1" thickTop="1" thickBot="1" x14ac:dyDescent="0.25">
      <c r="A309" s="18">
        <v>8106310</v>
      </c>
      <c r="B309" s="77" t="s">
        <v>80</v>
      </c>
      <c r="C309" s="18" t="s">
        <v>1319</v>
      </c>
      <c r="D309" s="18" t="s">
        <v>1148</v>
      </c>
      <c r="E309" s="18"/>
      <c r="F309" s="64">
        <v>2074</v>
      </c>
      <c r="G309" s="64">
        <v>2593</v>
      </c>
      <c r="H309" s="65" t="s">
        <v>63</v>
      </c>
      <c r="I309" s="65">
        <f>IFERROR(VLOOKUP(A309,Компрессоры!A:O,14,0),0)+IFERROR(VLOOKUP(A309,Пневматика!B:W,22,0),0)+IFERROR(VLOOKUP(A309,Окраска!B:X,22,0),0)+IFERROR(VLOOKUP(A309,Масло!A:J,9,0),0)+IFERROR(VLOOKUP(A309,'Ручной инстурмент Арсенал'!A:I,12,0),0)+IFERROR(VLOOKUP(A309,#REF!,12,0),0)+IFERROR(VLOOKUP(A309,Атака!A:K,10,0),0)</f>
        <v>0</v>
      </c>
      <c r="J309" s="66">
        <f>IFERROR(VLOOKUP(A309,Компрессоры!A:O,15,0),0)+IFERROR(VLOOKUP(A309,Пневматика!B:X,23,0),0)+IFERROR(VLOOKUP(A309,Окраска!B:X,23,0),0)+IFERROR(VLOOKUP(A309,Масло!A:J,10,0),0)+IFERROR(VLOOKUP(A309,'Ручной инстурмент Арсенал'!A:I,13,0),0)+IFERROR(VLOOKUP(A309,#REF!,13,0),0)+IFERROR(VLOOKUP(A309,Атака!A:K,11,0),0)</f>
        <v>0</v>
      </c>
    </row>
    <row r="310" spans="1:10" ht="11.25" customHeight="1" outlineLevel="1" thickTop="1" thickBot="1" x14ac:dyDescent="0.25">
      <c r="A310" s="18">
        <v>8106360</v>
      </c>
      <c r="B310" s="77" t="s">
        <v>80</v>
      </c>
      <c r="C310" s="18" t="s">
        <v>1320</v>
      </c>
      <c r="D310" s="18" t="s">
        <v>1148</v>
      </c>
      <c r="E310" s="18"/>
      <c r="F310" s="64">
        <v>2178</v>
      </c>
      <c r="G310" s="64">
        <v>2722</v>
      </c>
      <c r="H310" s="65" t="s">
        <v>63</v>
      </c>
      <c r="I310" s="65">
        <f>IFERROR(VLOOKUP(A310,Компрессоры!A:O,14,0),0)+IFERROR(VLOOKUP(A310,Пневматика!B:W,22,0),0)+IFERROR(VLOOKUP(A310,Окраска!B:X,22,0),0)+IFERROR(VLOOKUP(A310,Масло!A:J,9,0),0)+IFERROR(VLOOKUP(A310,'Ручной инстурмент Арсенал'!A:I,12,0),0)+IFERROR(VLOOKUP(A310,#REF!,12,0),0)+IFERROR(VLOOKUP(A310,Атака!A:K,10,0),0)</f>
        <v>0</v>
      </c>
      <c r="J310" s="66">
        <f>IFERROR(VLOOKUP(A310,Компрессоры!A:O,15,0),0)+IFERROR(VLOOKUP(A310,Пневматика!B:X,23,0),0)+IFERROR(VLOOKUP(A310,Окраска!B:X,23,0),0)+IFERROR(VLOOKUP(A310,Масло!A:J,10,0),0)+IFERROR(VLOOKUP(A310,'Ручной инстурмент Арсенал'!A:I,13,0),0)+IFERROR(VLOOKUP(A310,#REF!,13,0),0)+IFERROR(VLOOKUP(A310,Атака!A:K,11,0),0)</f>
        <v>0</v>
      </c>
    </row>
    <row r="311" spans="1:10" ht="11.25" customHeight="1" outlineLevel="1" thickTop="1" thickBot="1" x14ac:dyDescent="0.25">
      <c r="A311" s="18">
        <v>8106370</v>
      </c>
      <c r="B311" s="77" t="s">
        <v>80</v>
      </c>
      <c r="C311" s="18" t="s">
        <v>1755</v>
      </c>
      <c r="D311" s="18" t="s">
        <v>1148</v>
      </c>
      <c r="E311" s="18"/>
      <c r="F311" s="64">
        <v>703</v>
      </c>
      <c r="G311" s="64">
        <v>948</v>
      </c>
      <c r="H311" s="65" t="s">
        <v>63</v>
      </c>
      <c r="I311" s="65">
        <f>IFERROR(VLOOKUP(A311,Компрессоры!A:O,14,0),0)+IFERROR(VLOOKUP(A311,Пневматика!B:W,22,0),0)+IFERROR(VLOOKUP(A311,Окраска!B:X,22,0),0)+IFERROR(VLOOKUP(A311,Масло!A:J,9,0),0)+IFERROR(VLOOKUP(A311,'Ручной инстурмент Арсенал'!A:I,12,0),0)+IFERROR(VLOOKUP(A311,#REF!,12,0),0)+IFERROR(VLOOKUP(A311,Атака!A:K,10,0),0)</f>
        <v>0</v>
      </c>
      <c r="J311" s="66">
        <f>IFERROR(VLOOKUP(A311,Компрессоры!A:O,15,0),0)+IFERROR(VLOOKUP(A311,Пневматика!B:X,23,0),0)+IFERROR(VLOOKUP(A311,Окраска!B:X,23,0),0)+IFERROR(VLOOKUP(A311,Масло!A:J,10,0),0)+IFERROR(VLOOKUP(A311,'Ручной инстурмент Арсенал'!A:I,13,0),0)+IFERROR(VLOOKUP(A311,#REF!,13,0),0)+IFERROR(VLOOKUP(A311,Атака!A:K,11,0),0)</f>
        <v>0</v>
      </c>
    </row>
    <row r="312" spans="1:10" ht="11.25" customHeight="1" outlineLevel="1" thickTop="1" thickBot="1" x14ac:dyDescent="0.25">
      <c r="A312" s="18">
        <v>8106380</v>
      </c>
      <c r="B312" s="77" t="s">
        <v>80</v>
      </c>
      <c r="C312" s="18" t="s">
        <v>1756</v>
      </c>
      <c r="D312" s="18" t="s">
        <v>1148</v>
      </c>
      <c r="E312" s="18"/>
      <c r="F312" s="64">
        <v>815</v>
      </c>
      <c r="G312" s="64">
        <v>1100</v>
      </c>
      <c r="H312" s="65" t="s">
        <v>63</v>
      </c>
      <c r="I312" s="65">
        <f>IFERROR(VLOOKUP(A312,Компрессоры!A:O,14,0),0)+IFERROR(VLOOKUP(A312,Пневматика!B:W,22,0),0)+IFERROR(VLOOKUP(A312,Окраска!B:X,22,0),0)+IFERROR(VLOOKUP(A312,Масло!A:J,9,0),0)+IFERROR(VLOOKUP(A312,'Ручной инстурмент Арсенал'!A:I,12,0),0)+IFERROR(VLOOKUP(A312,#REF!,12,0),0)+IFERROR(VLOOKUP(A312,Атака!A:K,10,0),0)</f>
        <v>0</v>
      </c>
      <c r="J312" s="66">
        <f>IFERROR(VLOOKUP(A312,Компрессоры!A:O,15,0),0)+IFERROR(VLOOKUP(A312,Пневматика!B:X,23,0),0)+IFERROR(VLOOKUP(A312,Окраска!B:X,23,0),0)+IFERROR(VLOOKUP(A312,Масло!A:J,10,0),0)+IFERROR(VLOOKUP(A312,'Ручной инстурмент Арсенал'!A:I,13,0),0)+IFERROR(VLOOKUP(A312,#REF!,13,0),0)+IFERROR(VLOOKUP(A312,Атака!A:K,11,0),0)</f>
        <v>0</v>
      </c>
    </row>
    <row r="313" spans="1:10" ht="11.25" customHeight="1" outlineLevel="1" thickTop="1" thickBot="1" x14ac:dyDescent="0.25">
      <c r="A313" s="18">
        <v>8106390</v>
      </c>
      <c r="B313" s="77" t="s">
        <v>80</v>
      </c>
      <c r="C313" s="18" t="s">
        <v>1757</v>
      </c>
      <c r="D313" s="18" t="s">
        <v>1148</v>
      </c>
      <c r="E313" s="18"/>
      <c r="F313" s="64">
        <v>917</v>
      </c>
      <c r="G313" s="64">
        <v>1238</v>
      </c>
      <c r="H313" s="65" t="s">
        <v>63</v>
      </c>
      <c r="I313" s="65">
        <f>IFERROR(VLOOKUP(A313,Компрессоры!A:O,14,0),0)+IFERROR(VLOOKUP(A313,Пневматика!B:W,22,0),0)+IFERROR(VLOOKUP(A313,Окраска!B:X,22,0),0)+IFERROR(VLOOKUP(A313,Масло!A:J,9,0),0)+IFERROR(VLOOKUP(A313,'Ручной инстурмент Арсенал'!A:I,12,0),0)+IFERROR(VLOOKUP(A313,#REF!,12,0),0)+IFERROR(VLOOKUP(A313,Атака!A:K,10,0),0)</f>
        <v>0</v>
      </c>
      <c r="J313" s="66">
        <f>IFERROR(VLOOKUP(A313,Компрессоры!A:O,15,0),0)+IFERROR(VLOOKUP(A313,Пневматика!B:X,23,0),0)+IFERROR(VLOOKUP(A313,Окраска!B:X,23,0),0)+IFERROR(VLOOKUP(A313,Масло!A:J,10,0),0)+IFERROR(VLOOKUP(A313,'Ручной инстурмент Арсенал'!A:I,13,0),0)+IFERROR(VLOOKUP(A313,#REF!,13,0),0)+IFERROR(VLOOKUP(A313,Атака!A:K,11,0),0)</f>
        <v>0</v>
      </c>
    </row>
    <row r="314" spans="1:10" ht="11.25" customHeight="1" outlineLevel="1" thickTop="1" thickBot="1" x14ac:dyDescent="0.25">
      <c r="A314" s="18">
        <v>8105220</v>
      </c>
      <c r="B314" s="77" t="s">
        <v>80</v>
      </c>
      <c r="C314" s="18" t="s">
        <v>1747</v>
      </c>
      <c r="D314" s="18" t="s">
        <v>1148</v>
      </c>
      <c r="E314" s="18"/>
      <c r="F314" s="64">
        <v>653</v>
      </c>
      <c r="G314" s="64">
        <v>815</v>
      </c>
      <c r="H314" s="65" t="s">
        <v>3012</v>
      </c>
      <c r="I314" s="65">
        <f>IFERROR(VLOOKUP(A314,Компрессоры!A:O,14,0),0)+IFERROR(VLOOKUP(A314,Пневматика!B:W,22,0),0)+IFERROR(VLOOKUP(A314,Окраска!B:X,22,0),0)+IFERROR(VLOOKUP(A314,Масло!A:J,9,0),0)+IFERROR(VLOOKUP(A314,'Ручной инстурмент Арсенал'!A:I,12,0),0)+IFERROR(VLOOKUP(A314,#REF!,12,0),0)+IFERROR(VLOOKUP(A314,Атака!A:K,10,0),0)</f>
        <v>0</v>
      </c>
      <c r="J314" s="66">
        <f>IFERROR(VLOOKUP(A314,Компрессоры!A:O,15,0),0)+IFERROR(VLOOKUP(A314,Пневматика!B:X,23,0),0)+IFERROR(VLOOKUP(A314,Окраска!B:X,23,0),0)+IFERROR(VLOOKUP(A314,Масло!A:J,10,0),0)+IFERROR(VLOOKUP(A314,'Ручной инстурмент Арсенал'!A:I,13,0),0)+IFERROR(VLOOKUP(A314,#REF!,13,0),0)+IFERROR(VLOOKUP(A314,Атака!A:K,11,0),0)</f>
        <v>0</v>
      </c>
    </row>
    <row r="315" spans="1:10" ht="11.25" customHeight="1" outlineLevel="1" thickTop="1" thickBot="1" x14ac:dyDescent="0.25">
      <c r="A315" s="18">
        <v>8106490</v>
      </c>
      <c r="B315" s="77" t="s">
        <v>80</v>
      </c>
      <c r="C315" s="18" t="s">
        <v>1760</v>
      </c>
      <c r="D315" s="18" t="s">
        <v>1148</v>
      </c>
      <c r="E315" s="18"/>
      <c r="F315" s="64">
        <v>950</v>
      </c>
      <c r="G315" s="64">
        <v>1186</v>
      </c>
      <c r="H315" s="65" t="s">
        <v>63</v>
      </c>
      <c r="I315" s="65">
        <f>IFERROR(VLOOKUP(A315,Компрессоры!A:O,14,0),0)+IFERROR(VLOOKUP(A315,Пневматика!B:W,22,0),0)+IFERROR(VLOOKUP(A315,Окраска!B:X,22,0),0)+IFERROR(VLOOKUP(A315,Масло!A:J,9,0),0)+IFERROR(VLOOKUP(A315,'Ручной инстурмент Арсенал'!A:I,12,0),0)+IFERROR(VLOOKUP(A315,#REF!,12,0),0)+IFERROR(VLOOKUP(A315,Атака!A:K,10,0),0)</f>
        <v>0</v>
      </c>
      <c r="J315" s="66">
        <f>IFERROR(VLOOKUP(A315,Компрессоры!A:O,15,0),0)+IFERROR(VLOOKUP(A315,Пневматика!B:X,23,0),0)+IFERROR(VLOOKUP(A315,Окраска!B:X,23,0),0)+IFERROR(VLOOKUP(A315,Масло!A:J,10,0),0)+IFERROR(VLOOKUP(A315,'Ручной инстурмент Арсенал'!A:I,13,0),0)+IFERROR(VLOOKUP(A315,#REF!,13,0),0)+IFERROR(VLOOKUP(A315,Атака!A:K,11,0),0)</f>
        <v>0</v>
      </c>
    </row>
    <row r="316" spans="1:10" ht="11.25" customHeight="1" outlineLevel="1" thickTop="1" thickBot="1" x14ac:dyDescent="0.25">
      <c r="A316" s="18">
        <v>8106430</v>
      </c>
      <c r="B316" s="77" t="s">
        <v>80</v>
      </c>
      <c r="C316" s="18" t="s">
        <v>1758</v>
      </c>
      <c r="D316" s="18" t="s">
        <v>1148</v>
      </c>
      <c r="E316" s="18"/>
      <c r="F316" s="64">
        <v>865</v>
      </c>
      <c r="G316" s="64">
        <v>1080</v>
      </c>
      <c r="H316" s="65" t="s">
        <v>63</v>
      </c>
      <c r="I316" s="65">
        <f>IFERROR(VLOOKUP(A316,Компрессоры!A:O,14,0),0)+IFERROR(VLOOKUP(A316,Пневматика!B:W,22,0),0)+IFERROR(VLOOKUP(A316,Окраска!B:X,22,0),0)+IFERROR(VLOOKUP(A316,Масло!A:J,9,0),0)+IFERROR(VLOOKUP(A316,'Ручной инстурмент Арсенал'!A:I,12,0),0)+IFERROR(VLOOKUP(A316,#REF!,12,0),0)+IFERROR(VLOOKUP(A316,Атака!A:K,10,0),0)</f>
        <v>0</v>
      </c>
      <c r="J316" s="66">
        <f>IFERROR(VLOOKUP(A316,Компрессоры!A:O,15,0),0)+IFERROR(VLOOKUP(A316,Пневматика!B:X,23,0),0)+IFERROR(VLOOKUP(A316,Окраска!B:X,23,0),0)+IFERROR(VLOOKUP(A316,Масло!A:J,10,0),0)+IFERROR(VLOOKUP(A316,'Ручной инстурмент Арсенал'!A:I,13,0),0)+IFERROR(VLOOKUP(A316,#REF!,13,0),0)+IFERROR(VLOOKUP(A316,Атака!A:K,11,0),0)</f>
        <v>0</v>
      </c>
    </row>
    <row r="317" spans="1:10" ht="11.25" customHeight="1" outlineLevel="1" thickTop="1" thickBot="1" x14ac:dyDescent="0.25">
      <c r="A317" s="18">
        <v>8106440</v>
      </c>
      <c r="B317" s="77" t="s">
        <v>80</v>
      </c>
      <c r="C317" s="18" t="s">
        <v>1759</v>
      </c>
      <c r="D317" s="18" t="s">
        <v>1148</v>
      </c>
      <c r="E317" s="18"/>
      <c r="F317" s="64">
        <v>965</v>
      </c>
      <c r="G317" s="64">
        <v>1207</v>
      </c>
      <c r="H317" s="65" t="s">
        <v>63</v>
      </c>
      <c r="I317" s="65">
        <f>IFERROR(VLOOKUP(A317,Компрессоры!A:O,14,0),0)+IFERROR(VLOOKUP(A317,Пневматика!B:W,22,0),0)+IFERROR(VLOOKUP(A317,Окраска!B:X,22,0),0)+IFERROR(VLOOKUP(A317,Масло!A:J,9,0),0)+IFERROR(VLOOKUP(A317,'Ручной инстурмент Арсенал'!A:I,12,0),0)+IFERROR(VLOOKUP(A317,#REF!,12,0),0)+IFERROR(VLOOKUP(A317,Атака!A:K,10,0),0)</f>
        <v>0</v>
      </c>
      <c r="J317" s="66">
        <f>IFERROR(VLOOKUP(A317,Компрессоры!A:O,15,0),0)+IFERROR(VLOOKUP(A317,Пневматика!B:X,23,0),0)+IFERROR(VLOOKUP(A317,Окраска!B:X,23,0),0)+IFERROR(VLOOKUP(A317,Масло!A:J,10,0),0)+IFERROR(VLOOKUP(A317,'Ручной инстурмент Арсенал'!A:I,13,0),0)+IFERROR(VLOOKUP(A317,#REF!,13,0),0)+IFERROR(VLOOKUP(A317,Атака!A:K,11,0),0)</f>
        <v>0</v>
      </c>
    </row>
    <row r="318" spans="1:10" ht="11.25" customHeight="1" outlineLevel="1" thickTop="1" thickBot="1" x14ac:dyDescent="0.25">
      <c r="A318" s="18">
        <v>35157</v>
      </c>
      <c r="B318" s="77" t="s">
        <v>80</v>
      </c>
      <c r="C318" s="18" t="s">
        <v>1580</v>
      </c>
      <c r="D318" s="18" t="s">
        <v>1147</v>
      </c>
      <c r="E318" s="18"/>
      <c r="F318" s="64">
        <v>974</v>
      </c>
      <c r="G318" s="64">
        <v>1216</v>
      </c>
      <c r="H318" s="65" t="s">
        <v>3012</v>
      </c>
      <c r="I318" s="65">
        <f>IFERROR(VLOOKUP(A318,Компрессоры!A:O,14,0),0)+IFERROR(VLOOKUP(A318,Пневматика!B:W,22,0),0)+IFERROR(VLOOKUP(A318,Окраска!B:X,22,0),0)+IFERROR(VLOOKUP(A318,Масло!A:J,9,0),0)+IFERROR(VLOOKUP(A318,'Ручной инстурмент Арсенал'!A:I,12,0),0)+IFERROR(VLOOKUP(A318,#REF!,12,0),0)+IFERROR(VLOOKUP(A318,Атака!A:K,10,0),0)</f>
        <v>0</v>
      </c>
      <c r="J318" s="66">
        <f>IFERROR(VLOOKUP(A318,Компрессоры!A:O,15,0),0)+IFERROR(VLOOKUP(A318,Пневматика!B:X,23,0),0)+IFERROR(VLOOKUP(A318,Окраска!B:X,23,0),0)+IFERROR(VLOOKUP(A318,Масло!A:J,10,0),0)+IFERROR(VLOOKUP(A318,'Ручной инстурмент Арсенал'!A:I,13,0),0)+IFERROR(VLOOKUP(A318,#REF!,13,0),0)+IFERROR(VLOOKUP(A318,Атака!A:K,11,0),0)</f>
        <v>0</v>
      </c>
    </row>
    <row r="319" spans="1:10" ht="11.25" customHeight="1" thickTop="1" thickBot="1" x14ac:dyDescent="0.25">
      <c r="A319" s="59" t="s">
        <v>2850</v>
      </c>
      <c r="B319" s="60"/>
      <c r="C319" s="60"/>
      <c r="D319" s="60"/>
      <c r="E319" s="60"/>
      <c r="F319" s="61"/>
      <c r="G319" s="61"/>
      <c r="H319" s="62"/>
      <c r="I319" s="62"/>
      <c r="J319" s="70"/>
    </row>
    <row r="320" spans="1:10" ht="11.25" customHeight="1" outlineLevel="1" thickTop="1" thickBot="1" x14ac:dyDescent="0.25">
      <c r="A320" s="18" t="s">
        <v>2767</v>
      </c>
      <c r="B320" s="77" t="s">
        <v>2850</v>
      </c>
      <c r="C320" s="18" t="s">
        <v>2768</v>
      </c>
      <c r="D320" s="18" t="s">
        <v>1147</v>
      </c>
      <c r="E320" s="18"/>
      <c r="F320" s="64">
        <v>9834</v>
      </c>
      <c r="G320" s="64">
        <v>11802</v>
      </c>
      <c r="H320" s="65" t="s">
        <v>3012</v>
      </c>
      <c r="I320" s="65">
        <f>IFERROR(VLOOKUP(A320,Компрессоры!A:O,14,0),0)+IFERROR(VLOOKUP(A320,Пневматика!B:W,22,0),0)+IFERROR(VLOOKUP(A320,Окраска!B:X,22,0),0)+IFERROR(VLOOKUP(A320,Масло!A:J,9,0),0)+IFERROR(VLOOKUP(A320,'Ручной инстурмент Арсенал'!A:I,12,0),0)+IFERROR(VLOOKUP(A320,#REF!,12,0),0)+IFERROR(VLOOKUP(A320,Атака!A:K,10,0),0)</f>
        <v>0</v>
      </c>
      <c r="J320" s="66">
        <f>IFERROR(VLOOKUP(A320,Компрессоры!A:O,15,0),0)+IFERROR(VLOOKUP(A320,Пневматика!B:X,23,0),0)+IFERROR(VLOOKUP(A320,Окраска!B:X,23,0),0)+IFERROR(VLOOKUP(A320,Масло!A:J,10,0),0)+IFERROR(VLOOKUP(A320,'Ручной инстурмент Арсенал'!A:I,13,0),0)+IFERROR(VLOOKUP(A320,#REF!,13,0),0)+IFERROR(VLOOKUP(A320,Атака!A:K,11,0),0)</f>
        <v>0</v>
      </c>
    </row>
    <row r="321" spans="1:10" ht="11.25" customHeight="1" outlineLevel="1" thickTop="1" thickBot="1" x14ac:dyDescent="0.25">
      <c r="A321" s="18" t="s">
        <v>2769</v>
      </c>
      <c r="B321" s="77" t="s">
        <v>2850</v>
      </c>
      <c r="C321" s="18" t="s">
        <v>2770</v>
      </c>
      <c r="D321" s="18" t="s">
        <v>1147</v>
      </c>
      <c r="E321" s="18"/>
      <c r="F321" s="64">
        <v>11207</v>
      </c>
      <c r="G321" s="64">
        <v>13449</v>
      </c>
      <c r="H321" s="65" t="s">
        <v>63</v>
      </c>
      <c r="I321" s="65">
        <f>IFERROR(VLOOKUP(A321,Компрессоры!A:O,14,0),0)+IFERROR(VLOOKUP(A321,Пневматика!B:W,22,0),0)+IFERROR(VLOOKUP(A321,Окраска!B:X,22,0),0)+IFERROR(VLOOKUP(A321,Масло!A:J,9,0),0)+IFERROR(VLOOKUP(A321,'Ручной инстурмент Арсенал'!A:I,12,0),0)+IFERROR(VLOOKUP(A321,#REF!,12,0),0)+IFERROR(VLOOKUP(A321,Атака!A:K,10,0),0)</f>
        <v>0</v>
      </c>
      <c r="J321" s="66">
        <f>IFERROR(VLOOKUP(A321,Компрессоры!A:O,15,0),0)+IFERROR(VLOOKUP(A321,Пневматика!B:X,23,0),0)+IFERROR(VLOOKUP(A321,Окраска!B:X,23,0),0)+IFERROR(VLOOKUP(A321,Масло!A:J,10,0),0)+IFERROR(VLOOKUP(A321,'Ручной инстурмент Арсенал'!A:I,13,0),0)+IFERROR(VLOOKUP(A321,#REF!,13,0),0)+IFERROR(VLOOKUP(A321,Атака!A:K,11,0),0)</f>
        <v>0</v>
      </c>
    </row>
    <row r="322" spans="1:10" ht="11.25" customHeight="1" outlineLevel="1" thickTop="1" thickBot="1" x14ac:dyDescent="0.25">
      <c r="A322" s="18">
        <v>8154990</v>
      </c>
      <c r="B322" s="77" t="s">
        <v>2850</v>
      </c>
      <c r="C322" s="18" t="s">
        <v>2989</v>
      </c>
      <c r="D322" s="18" t="s">
        <v>1147</v>
      </c>
      <c r="E322" s="18"/>
      <c r="F322" s="64">
        <v>4906</v>
      </c>
      <c r="G322" s="64">
        <v>5936</v>
      </c>
      <c r="H322" s="65" t="s">
        <v>3012</v>
      </c>
      <c r="I322" s="65">
        <f>IFERROR(VLOOKUP(A322,Компрессоры!A:O,14,0),0)+IFERROR(VLOOKUP(A322,Пневматика!B:W,22,0),0)+IFERROR(VLOOKUP(A322,Окраска!B:X,22,0),0)+IFERROR(VLOOKUP(A322,Масло!A:J,9,0),0)+IFERROR(VLOOKUP(A322,'Ручной инстурмент Арсенал'!A:I,12,0),0)+IFERROR(VLOOKUP(A322,#REF!,12,0),0)+IFERROR(VLOOKUP(A322,Атака!A:K,10,0),0)</f>
        <v>0</v>
      </c>
      <c r="J322" s="66">
        <f>IFERROR(VLOOKUP(A322,Компрессоры!A:O,15,0),0)+IFERROR(VLOOKUP(A322,Пневматика!B:X,23,0),0)+IFERROR(VLOOKUP(A322,Окраска!B:X,23,0),0)+IFERROR(VLOOKUP(A322,Масло!A:J,10,0),0)+IFERROR(VLOOKUP(A322,'Ручной инстурмент Арсенал'!A:I,13,0),0)+IFERROR(VLOOKUP(A322,#REF!,13,0),0)+IFERROR(VLOOKUP(A322,Атака!A:K,11,0),0)</f>
        <v>0</v>
      </c>
    </row>
    <row r="323" spans="1:10" ht="11.25" customHeight="1" outlineLevel="1" thickTop="1" thickBot="1" x14ac:dyDescent="0.25">
      <c r="A323" s="18">
        <v>8154980</v>
      </c>
      <c r="B323" s="77" t="s">
        <v>2850</v>
      </c>
      <c r="C323" s="18" t="s">
        <v>2990</v>
      </c>
      <c r="D323" s="18" t="s">
        <v>1147</v>
      </c>
      <c r="E323" s="18"/>
      <c r="F323" s="64">
        <v>3125</v>
      </c>
      <c r="G323" s="64">
        <v>3656</v>
      </c>
      <c r="H323" s="65" t="s">
        <v>3012</v>
      </c>
      <c r="I323" s="65">
        <f>IFERROR(VLOOKUP(A323,Компрессоры!A:O,14,0),0)+IFERROR(VLOOKUP(A323,Пневматика!B:W,22,0),0)+IFERROR(VLOOKUP(A323,Окраска!B:X,22,0),0)+IFERROR(VLOOKUP(A323,Масло!A:J,9,0),0)+IFERROR(VLOOKUP(A323,'Ручной инстурмент Арсенал'!A:I,12,0),0)+IFERROR(VLOOKUP(A323,#REF!,12,0),0)+IFERROR(VLOOKUP(A323,Атака!A:K,10,0),0)</f>
        <v>0</v>
      </c>
      <c r="J323" s="66">
        <f>IFERROR(VLOOKUP(A323,Компрессоры!A:O,15,0),0)+IFERROR(VLOOKUP(A323,Пневматика!B:X,23,0),0)+IFERROR(VLOOKUP(A323,Окраска!B:X,23,0),0)+IFERROR(VLOOKUP(A323,Масло!A:J,10,0),0)+IFERROR(VLOOKUP(A323,'Ручной инстурмент Арсенал'!A:I,13,0),0)+IFERROR(VLOOKUP(A323,#REF!,13,0),0)+IFERROR(VLOOKUP(A323,Атака!A:K,11,0),0)</f>
        <v>0</v>
      </c>
    </row>
    <row r="324" spans="1:10" ht="11.25" customHeight="1" outlineLevel="1" thickTop="1" thickBot="1" x14ac:dyDescent="0.25">
      <c r="A324" s="18">
        <v>8144880</v>
      </c>
      <c r="B324" s="77" t="s">
        <v>2850</v>
      </c>
      <c r="C324" s="18" t="s">
        <v>2991</v>
      </c>
      <c r="D324" s="18" t="s">
        <v>1147</v>
      </c>
      <c r="E324" s="18"/>
      <c r="F324" s="64">
        <v>6772</v>
      </c>
      <c r="G324" s="64">
        <v>8126</v>
      </c>
      <c r="H324" s="65" t="s">
        <v>63</v>
      </c>
      <c r="I324" s="65">
        <f>IFERROR(VLOOKUP(A324,Компрессоры!A:O,14,0),0)+IFERROR(VLOOKUP(A324,Пневматика!B:W,22,0),0)+IFERROR(VLOOKUP(A324,Окраска!B:X,22,0),0)+IFERROR(VLOOKUP(A324,Масло!A:J,9,0),0)+IFERROR(VLOOKUP(A324,'Ручной инстурмент Арсенал'!A:I,12,0),0)+IFERROR(VLOOKUP(A324,#REF!,12,0),0)+IFERROR(VLOOKUP(A324,Атака!A:K,10,0),0)</f>
        <v>0</v>
      </c>
      <c r="J324" s="66">
        <f>IFERROR(VLOOKUP(A324,Компрессоры!A:O,15,0),0)+IFERROR(VLOOKUP(A324,Пневматика!B:X,23,0),0)+IFERROR(VLOOKUP(A324,Окраска!B:X,23,0),0)+IFERROR(VLOOKUP(A324,Масло!A:J,10,0),0)+IFERROR(VLOOKUP(A324,'Ручной инстурмент Арсенал'!A:I,13,0),0)+IFERROR(VLOOKUP(A324,#REF!,13,0),0)+IFERROR(VLOOKUP(A324,Атака!A:K,11,0),0)</f>
        <v>0</v>
      </c>
    </row>
    <row r="325" spans="1:10" ht="11.25" customHeight="1" outlineLevel="1" thickTop="1" thickBot="1" x14ac:dyDescent="0.25">
      <c r="A325" s="18">
        <v>8199000</v>
      </c>
      <c r="B325" s="77" t="s">
        <v>2850</v>
      </c>
      <c r="C325" s="18" t="s">
        <v>3192</v>
      </c>
      <c r="D325" s="18" t="s">
        <v>1147</v>
      </c>
      <c r="E325" s="18"/>
      <c r="F325" s="64">
        <v>4924</v>
      </c>
      <c r="G325" s="64">
        <v>6402</v>
      </c>
      <c r="H325" s="65" t="s">
        <v>3012</v>
      </c>
      <c r="I325" s="65">
        <f>IFERROR(VLOOKUP(A325,Компрессоры!A:O,14,0),0)+IFERROR(VLOOKUP(A325,Пневматика!B:W,22,0),0)+IFERROR(VLOOKUP(A325,Окраска!B:X,22,0),0)+IFERROR(VLOOKUP(A325,Масло!A:J,9,0),0)+IFERROR(VLOOKUP(A325,'Ручной инстурмент Арсенал'!A:I,12,0),0)+IFERROR(VLOOKUP(A325,#REF!,12,0),0)+IFERROR(VLOOKUP(A325,Атака!A:K,10,0),0)</f>
        <v>0</v>
      </c>
      <c r="J325" s="66">
        <f>IFERROR(VLOOKUP(A325,Компрессоры!A:O,15,0),0)+IFERROR(VLOOKUP(A325,Пневматика!B:X,23,0),0)+IFERROR(VLOOKUP(A325,Окраска!B:X,23,0),0)+IFERROR(VLOOKUP(A325,Масло!A:J,10,0),0)+IFERROR(VLOOKUP(A325,'Ручной инстурмент Арсенал'!A:I,13,0),0)+IFERROR(VLOOKUP(A325,#REF!,13,0),0)+IFERROR(VLOOKUP(A325,Атака!A:K,11,0),0)</f>
        <v>0</v>
      </c>
    </row>
    <row r="326" spans="1:10" ht="11.25" customHeight="1" outlineLevel="1" thickTop="1" thickBot="1" x14ac:dyDescent="0.25">
      <c r="A326" s="18">
        <v>8199010</v>
      </c>
      <c r="B326" s="77" t="s">
        <v>2850</v>
      </c>
      <c r="C326" s="18" t="s">
        <v>3193</v>
      </c>
      <c r="D326" s="18" t="s">
        <v>1147</v>
      </c>
      <c r="E326" s="18"/>
      <c r="F326" s="64">
        <v>2290</v>
      </c>
      <c r="G326" s="64">
        <v>2977</v>
      </c>
      <c r="H326" s="65" t="s">
        <v>3012</v>
      </c>
      <c r="I326" s="65">
        <f>IFERROR(VLOOKUP(A326,Компрессоры!A:O,14,0),0)+IFERROR(VLOOKUP(A326,Пневматика!B:W,22,0),0)+IFERROR(VLOOKUP(A326,Окраска!B:X,22,0),0)+IFERROR(VLOOKUP(A326,Масло!A:J,9,0),0)+IFERROR(VLOOKUP(A326,'Ручной инстурмент Арсенал'!A:I,12,0),0)+IFERROR(VLOOKUP(A326,#REF!,12,0),0)+IFERROR(VLOOKUP(A326,Атака!A:K,10,0),0)</f>
        <v>0</v>
      </c>
      <c r="J326" s="66">
        <f>IFERROR(VLOOKUP(A326,Компрессоры!A:O,15,0),0)+IFERROR(VLOOKUP(A326,Пневматика!B:X,23,0),0)+IFERROR(VLOOKUP(A326,Окраска!B:X,23,0),0)+IFERROR(VLOOKUP(A326,Масло!A:J,10,0),0)+IFERROR(VLOOKUP(A326,'Ручной инстурмент Арсенал'!A:I,13,0),0)+IFERROR(VLOOKUP(A326,#REF!,13,0),0)+IFERROR(VLOOKUP(A326,Атака!A:K,11,0),0)</f>
        <v>0</v>
      </c>
    </row>
    <row r="327" spans="1:10" ht="11.25" customHeight="1" outlineLevel="1" thickTop="1" thickBot="1" x14ac:dyDescent="0.25">
      <c r="A327" s="18">
        <v>8199020</v>
      </c>
      <c r="B327" s="77" t="s">
        <v>2850</v>
      </c>
      <c r="C327" s="18" t="s">
        <v>3194</v>
      </c>
      <c r="D327" s="18" t="s">
        <v>1147</v>
      </c>
      <c r="E327" s="18"/>
      <c r="F327" s="64">
        <v>2323</v>
      </c>
      <c r="G327" s="64">
        <v>2996</v>
      </c>
      <c r="H327" s="65" t="s">
        <v>3012</v>
      </c>
      <c r="I327" s="65">
        <f>IFERROR(VLOOKUP(A327,Компрессоры!A:O,14,0),0)+IFERROR(VLOOKUP(A327,Пневматика!B:W,22,0),0)+IFERROR(VLOOKUP(A327,Окраска!B:X,22,0),0)+IFERROR(VLOOKUP(A327,Масло!A:J,9,0),0)+IFERROR(VLOOKUP(A327,'Ручной инстурмент Арсенал'!A:I,12,0),0)+IFERROR(VLOOKUP(A327,#REF!,12,0),0)+IFERROR(VLOOKUP(A327,Атака!A:K,10,0),0)</f>
        <v>0</v>
      </c>
      <c r="J327" s="66">
        <f>IFERROR(VLOOKUP(A327,Компрессоры!A:O,15,0),0)+IFERROR(VLOOKUP(A327,Пневматика!B:X,23,0),0)+IFERROR(VLOOKUP(A327,Окраска!B:X,23,0),0)+IFERROR(VLOOKUP(A327,Масло!A:J,10,0),0)+IFERROR(VLOOKUP(A327,'Ручной инстурмент Арсенал'!A:I,13,0),0)+IFERROR(VLOOKUP(A327,#REF!,13,0),0)+IFERROR(VLOOKUP(A327,Атака!A:K,11,0),0)</f>
        <v>0</v>
      </c>
    </row>
    <row r="328" spans="1:10" ht="11.25" customHeight="1" thickTop="1" thickBot="1" x14ac:dyDescent="0.25">
      <c r="A328" s="59" t="s">
        <v>2758</v>
      </c>
      <c r="B328" s="60"/>
      <c r="C328" s="60"/>
      <c r="D328" s="60"/>
      <c r="E328" s="60"/>
      <c r="F328" s="61"/>
      <c r="G328" s="61"/>
      <c r="H328" s="62"/>
      <c r="I328" s="62"/>
      <c r="J328" s="70"/>
    </row>
    <row r="329" spans="1:10" ht="11.25" customHeight="1" thickTop="1" thickBot="1" x14ac:dyDescent="0.25">
      <c r="A329" s="18">
        <v>8955000</v>
      </c>
      <c r="B329" s="77" t="s">
        <v>2747</v>
      </c>
      <c r="C329" s="18" t="s">
        <v>3026</v>
      </c>
      <c r="D329" s="18" t="s">
        <v>1147</v>
      </c>
      <c r="E329" s="18"/>
      <c r="F329" s="64">
        <v>6482</v>
      </c>
      <c r="G329" s="64">
        <v>8103</v>
      </c>
      <c r="H329" s="65" t="s">
        <v>3012</v>
      </c>
      <c r="I329" s="65">
        <f>IFERROR(VLOOKUP(A329,Компрессоры!A:O,14,0),0)+IFERROR(VLOOKUP(A329,Пневматика!B:W,22,0),0)+IFERROR(VLOOKUP(A329,Окраска!B:X,22,0),0)+IFERROR(VLOOKUP(A329,Масло!A:J,9,0),0)+IFERROR(VLOOKUP(A329,'Ручной инстурмент Арсенал'!A:I,12,0),0)+IFERROR(VLOOKUP(A329,#REF!,12,0),0)+IFERROR(VLOOKUP(A329,Атака!A:K,10,0),0)</f>
        <v>0</v>
      </c>
      <c r="J329" s="66">
        <f>IFERROR(VLOOKUP(A329,Компрессоры!A:O,15,0),0)+IFERROR(VLOOKUP(A329,Пневматика!B:X,23,0),0)+IFERROR(VLOOKUP(A329,Окраска!B:X,23,0),0)+IFERROR(VLOOKUP(A329,Масло!A:J,10,0),0)+IFERROR(VLOOKUP(A329,'Ручной инстурмент Арсенал'!A:I,13,0),0)+IFERROR(VLOOKUP(A329,#REF!,13,0),0)+IFERROR(VLOOKUP(A329,Атака!A:K,11,0),0)</f>
        <v>0</v>
      </c>
    </row>
    <row r="330" spans="1:10" ht="11.25" customHeight="1" outlineLevel="1" thickTop="1" thickBot="1" x14ac:dyDescent="0.25">
      <c r="A330" s="18" t="s">
        <v>2721</v>
      </c>
      <c r="B330" s="77" t="s">
        <v>2747</v>
      </c>
      <c r="C330" s="18" t="s">
        <v>2756</v>
      </c>
      <c r="D330" s="18" t="s">
        <v>1147</v>
      </c>
      <c r="E330" s="18"/>
      <c r="F330" s="64">
        <v>2702.08</v>
      </c>
      <c r="G330" s="64">
        <v>3377.6</v>
      </c>
      <c r="H330" s="65" t="s">
        <v>3012</v>
      </c>
      <c r="I330" s="65">
        <f>IFERROR(VLOOKUP(A330,Компрессоры!A:O,14,0),0)+IFERROR(VLOOKUP(A330,Пневматика!B:W,22,0),0)+IFERROR(VLOOKUP(A330,Окраска!B:X,22,0),0)+IFERROR(VLOOKUP(A330,Масло!A:J,9,0),0)+IFERROR(VLOOKUP(A330,'Ручной инстурмент Арсенал'!A:I,12,0),0)+IFERROR(VLOOKUP(A330,#REF!,12,0),0)+IFERROR(VLOOKUP(A330,Атака!A:K,10,0),0)</f>
        <v>0</v>
      </c>
      <c r="J330" s="66">
        <f>IFERROR(VLOOKUP(A330,Компрессоры!A:O,15,0),0)+IFERROR(VLOOKUP(A330,Пневматика!B:X,23,0),0)+IFERROR(VLOOKUP(A330,Окраска!B:X,23,0),0)+IFERROR(VLOOKUP(A330,Масло!A:J,10,0),0)+IFERROR(VLOOKUP(A330,'Ручной инстурмент Арсенал'!A:I,13,0),0)+IFERROR(VLOOKUP(A330,#REF!,13,0),0)+IFERROR(VLOOKUP(A330,Атака!A:K,11,0),0)</f>
        <v>0</v>
      </c>
    </row>
    <row r="331" spans="1:10" ht="11.25" customHeight="1" outlineLevel="1" thickTop="1" thickBot="1" x14ac:dyDescent="0.25">
      <c r="A331" s="18">
        <v>8509050</v>
      </c>
      <c r="B331" s="77" t="s">
        <v>2747</v>
      </c>
      <c r="C331" s="18" t="s">
        <v>3022</v>
      </c>
      <c r="D331" s="18" t="s">
        <v>1147</v>
      </c>
      <c r="E331" s="18"/>
      <c r="F331" s="64">
        <v>21145</v>
      </c>
      <c r="G331" s="64">
        <v>26431</v>
      </c>
      <c r="H331" s="65" t="s">
        <v>63</v>
      </c>
      <c r="I331" s="65">
        <f>IFERROR(VLOOKUP(A331,Компрессоры!A:O,14,0),0)+IFERROR(VLOOKUP(A331,Пневматика!B:W,22,0),0)+IFERROR(VLOOKUP(A331,Окраска!B:X,22,0),0)+IFERROR(VLOOKUP(A331,Масло!A:J,9,0),0)+IFERROR(VLOOKUP(A331,'Ручной инстурмент Арсенал'!A:I,12,0),0)+IFERROR(VLOOKUP(A331,#REF!,12,0),0)+IFERROR(VLOOKUP(A331,Атака!A:K,10,0),0)</f>
        <v>0</v>
      </c>
      <c r="J331" s="66">
        <f>IFERROR(VLOOKUP(A331,Компрессоры!A:O,15,0),0)+IFERROR(VLOOKUP(A331,Пневматика!B:X,23,0),0)+IFERROR(VLOOKUP(A331,Окраска!B:X,23,0),0)+IFERROR(VLOOKUP(A331,Масло!A:J,10,0),0)+IFERROR(VLOOKUP(A331,'Ручной инстурмент Арсенал'!A:I,13,0),0)+IFERROR(VLOOKUP(A331,#REF!,13,0),0)+IFERROR(VLOOKUP(A331,Атака!A:K,11,0),0)</f>
        <v>0</v>
      </c>
    </row>
    <row r="332" spans="1:10" ht="11.25" customHeight="1" outlineLevel="1" thickTop="1" thickBot="1" x14ac:dyDescent="0.25">
      <c r="A332" s="18">
        <v>8509040</v>
      </c>
      <c r="B332" s="77" t="s">
        <v>2747</v>
      </c>
      <c r="C332" s="18" t="s">
        <v>2993</v>
      </c>
      <c r="D332" s="18" t="s">
        <v>1147</v>
      </c>
      <c r="E332" s="18"/>
      <c r="F332" s="64">
        <v>3245</v>
      </c>
      <c r="G332" s="64">
        <v>4057</v>
      </c>
      <c r="H332" s="65" t="s">
        <v>3012</v>
      </c>
      <c r="I332" s="65">
        <f>IFERROR(VLOOKUP(A332,Компрессоры!A:O,14,0),0)+IFERROR(VLOOKUP(A332,Пневматика!B:W,22,0),0)+IFERROR(VLOOKUP(A332,Окраска!B:X,22,0),0)+IFERROR(VLOOKUP(A332,Масло!A:J,9,0),0)+IFERROR(VLOOKUP(A332,'Ручной инстурмент Арсенал'!A:I,12,0),0)+IFERROR(VLOOKUP(A332,#REF!,12,0),0)+IFERROR(VLOOKUP(A332,Атака!A:K,10,0),0)</f>
        <v>0</v>
      </c>
      <c r="J332" s="66">
        <f>IFERROR(VLOOKUP(A332,Компрессоры!A:O,15,0),0)+IFERROR(VLOOKUP(A332,Пневматика!B:X,23,0),0)+IFERROR(VLOOKUP(A332,Окраска!B:X,23,0),0)+IFERROR(VLOOKUP(A332,Масло!A:J,10,0),0)+IFERROR(VLOOKUP(A332,'Ручной инстурмент Арсенал'!A:I,13,0),0)+IFERROR(VLOOKUP(A332,#REF!,13,0),0)+IFERROR(VLOOKUP(A332,Атака!A:K,11,0),0)</f>
        <v>0</v>
      </c>
    </row>
    <row r="333" spans="1:10" ht="11.25" customHeight="1" outlineLevel="1" thickTop="1" thickBot="1" x14ac:dyDescent="0.25">
      <c r="A333" s="18" t="s">
        <v>2722</v>
      </c>
      <c r="B333" s="77" t="s">
        <v>2747</v>
      </c>
      <c r="C333" s="18" t="s">
        <v>2755</v>
      </c>
      <c r="D333" s="18" t="s">
        <v>1147</v>
      </c>
      <c r="E333" s="18"/>
      <c r="F333" s="64">
        <v>3752.19</v>
      </c>
      <c r="G333" s="64">
        <v>4690.24</v>
      </c>
      <c r="H333" s="65" t="s">
        <v>3012</v>
      </c>
      <c r="I333" s="65">
        <f>IFERROR(VLOOKUP(A333,Компрессоры!A:O,14,0),0)+IFERROR(VLOOKUP(A333,Пневматика!B:W,22,0),0)+IFERROR(VLOOKUP(A333,Окраска!B:X,22,0),0)+IFERROR(VLOOKUP(A333,Масло!A:J,9,0),0)+IFERROR(VLOOKUP(A333,'Ручной инстурмент Арсенал'!A:I,12,0),0)+IFERROR(VLOOKUP(A333,#REF!,12,0),0)+IFERROR(VLOOKUP(A333,Атака!A:K,10,0),0)</f>
        <v>0</v>
      </c>
      <c r="J333" s="66">
        <f>IFERROR(VLOOKUP(A333,Компрессоры!A:O,15,0),0)+IFERROR(VLOOKUP(A333,Пневматика!B:X,23,0),0)+IFERROR(VLOOKUP(A333,Окраска!B:X,23,0),0)+IFERROR(VLOOKUP(A333,Масло!A:J,10,0),0)+IFERROR(VLOOKUP(A333,'Ручной инстурмент Арсенал'!A:I,13,0),0)+IFERROR(VLOOKUP(A333,#REF!,13,0),0)+IFERROR(VLOOKUP(A333,Атака!A:K,11,0),0)</f>
        <v>0</v>
      </c>
    </row>
    <row r="334" spans="1:10" ht="11.25" customHeight="1" outlineLevel="1" thickTop="1" thickBot="1" x14ac:dyDescent="0.25">
      <c r="A334" s="18" t="s">
        <v>2724</v>
      </c>
      <c r="B334" s="77" t="s">
        <v>2747</v>
      </c>
      <c r="C334" s="18" t="s">
        <v>2757</v>
      </c>
      <c r="D334" s="18" t="s">
        <v>1147</v>
      </c>
      <c r="E334" s="18"/>
      <c r="F334" s="64">
        <v>5122</v>
      </c>
      <c r="G334" s="64">
        <v>6403</v>
      </c>
      <c r="H334" s="65" t="s">
        <v>3012</v>
      </c>
      <c r="I334" s="65">
        <f>IFERROR(VLOOKUP(A334,Компрессоры!A:O,14,0),0)+IFERROR(VLOOKUP(A334,Пневматика!B:W,22,0),0)+IFERROR(VLOOKUP(A334,Окраска!B:X,22,0),0)+IFERROR(VLOOKUP(A334,Масло!A:J,9,0),0)+IFERROR(VLOOKUP(A334,'Ручной инстурмент Арсенал'!A:I,12,0),0)+IFERROR(VLOOKUP(A334,#REF!,12,0),0)+IFERROR(VLOOKUP(A334,Атака!A:K,10,0),0)</f>
        <v>0</v>
      </c>
      <c r="J334" s="66">
        <f>IFERROR(VLOOKUP(A334,Компрессоры!A:O,15,0),0)+IFERROR(VLOOKUP(A334,Пневматика!B:X,23,0),0)+IFERROR(VLOOKUP(A334,Окраска!B:X,23,0),0)+IFERROR(VLOOKUP(A334,Масло!A:J,10,0),0)+IFERROR(VLOOKUP(A334,'Ручной инстурмент Арсенал'!A:I,13,0),0)+IFERROR(VLOOKUP(A334,#REF!,13,0),0)+IFERROR(VLOOKUP(A334,Атака!A:K,11,0),0)</f>
        <v>0</v>
      </c>
    </row>
    <row r="335" spans="1:10" ht="11.25" customHeight="1" outlineLevel="1" thickTop="1" thickBot="1" x14ac:dyDescent="0.25">
      <c r="A335" s="18" t="s">
        <v>2717</v>
      </c>
      <c r="B335" s="77" t="s">
        <v>2747</v>
      </c>
      <c r="C335" s="18" t="s">
        <v>2718</v>
      </c>
      <c r="D335" s="18" t="s">
        <v>1147</v>
      </c>
      <c r="E335" s="18"/>
      <c r="F335" s="64">
        <v>2383</v>
      </c>
      <c r="G335" s="64">
        <v>2859</v>
      </c>
      <c r="H335" s="65" t="s">
        <v>3012</v>
      </c>
      <c r="I335" s="65">
        <f>IFERROR(VLOOKUP(A335,Компрессоры!A:O,14,0),0)+IFERROR(VLOOKUP(A335,Пневматика!B:W,22,0),0)+IFERROR(VLOOKUP(A335,Окраска!B:X,22,0),0)+IFERROR(VLOOKUP(A335,Масло!A:J,9,0),0)+IFERROR(VLOOKUP(A335,'Ручной инстурмент Арсенал'!A:I,12,0),0)+IFERROR(VLOOKUP(A335,#REF!,12,0),0)+IFERROR(VLOOKUP(A335,Атака!A:K,10,0),0)</f>
        <v>0</v>
      </c>
      <c r="J335" s="66">
        <f>IFERROR(VLOOKUP(A335,Компрессоры!A:O,15,0),0)+IFERROR(VLOOKUP(A335,Пневматика!B:X,23,0),0)+IFERROR(VLOOKUP(A335,Окраска!B:X,23,0),0)+IFERROR(VLOOKUP(A335,Масло!A:J,10,0),0)+IFERROR(VLOOKUP(A335,'Ручной инстурмент Арсенал'!A:I,13,0),0)+IFERROR(VLOOKUP(A335,#REF!,13,0),0)+IFERROR(VLOOKUP(A335,Атака!A:K,11,0),0)</f>
        <v>0</v>
      </c>
    </row>
    <row r="336" spans="1:10" ht="11.25" customHeight="1" outlineLevel="1" thickTop="1" thickBot="1" x14ac:dyDescent="0.25">
      <c r="A336" s="18" t="s">
        <v>2719</v>
      </c>
      <c r="B336" s="77" t="s">
        <v>2747</v>
      </c>
      <c r="C336" s="18" t="s">
        <v>2720</v>
      </c>
      <c r="D336" s="18" t="s">
        <v>1147</v>
      </c>
      <c r="E336" s="18"/>
      <c r="F336" s="64">
        <v>3140</v>
      </c>
      <c r="G336" s="64">
        <v>3891</v>
      </c>
      <c r="H336" s="65" t="s">
        <v>3012</v>
      </c>
      <c r="I336" s="65">
        <f>IFERROR(VLOOKUP(A336,Компрессоры!A:O,14,0),0)+IFERROR(VLOOKUP(A336,Пневматика!B:W,22,0),0)+IFERROR(VLOOKUP(A336,Окраска!B:X,22,0),0)+IFERROR(VLOOKUP(A336,Масло!A:J,9,0),0)+IFERROR(VLOOKUP(A336,'Ручной инстурмент Арсенал'!A:I,12,0),0)+IFERROR(VLOOKUP(A336,#REF!,12,0),0)+IFERROR(VLOOKUP(A336,Атака!A:K,10,0),0)</f>
        <v>0</v>
      </c>
      <c r="J336" s="66">
        <f>IFERROR(VLOOKUP(A336,Компрессоры!A:O,15,0),0)+IFERROR(VLOOKUP(A336,Пневматика!B:X,23,0),0)+IFERROR(VLOOKUP(A336,Окраска!B:X,23,0),0)+IFERROR(VLOOKUP(A336,Масло!A:J,10,0),0)+IFERROR(VLOOKUP(A336,'Ручной инстурмент Арсенал'!A:I,13,0),0)+IFERROR(VLOOKUP(A336,#REF!,13,0),0)+IFERROR(VLOOKUP(A336,Атака!A:K,11,0),0)</f>
        <v>0</v>
      </c>
    </row>
    <row r="337" spans="1:10" ht="11.25" customHeight="1" outlineLevel="1" thickTop="1" thickBot="1" x14ac:dyDescent="0.25">
      <c r="A337" s="18" t="s">
        <v>2723</v>
      </c>
      <c r="B337" s="77" t="s">
        <v>2747</v>
      </c>
      <c r="C337" s="18" t="s">
        <v>2815</v>
      </c>
      <c r="D337" s="18" t="s">
        <v>1147</v>
      </c>
      <c r="E337" s="18"/>
      <c r="F337" s="64">
        <v>4580</v>
      </c>
      <c r="G337" s="64">
        <v>5724</v>
      </c>
      <c r="H337" s="65" t="s">
        <v>63</v>
      </c>
      <c r="I337" s="65">
        <f>IFERROR(VLOOKUP(A337,Компрессоры!A:O,14,0),0)+IFERROR(VLOOKUP(A337,Пневматика!B:W,22,0),0)+IFERROR(VLOOKUP(A337,Окраска!B:X,22,0),0)+IFERROR(VLOOKUP(A337,Масло!A:J,9,0),0)+IFERROR(VLOOKUP(A337,'Ручной инстурмент Арсенал'!A:I,12,0),0)+IFERROR(VLOOKUP(A337,#REF!,12,0),0)+IFERROR(VLOOKUP(A337,Атака!A:K,10,0),0)</f>
        <v>0</v>
      </c>
      <c r="J337" s="66">
        <f>IFERROR(VLOOKUP(A337,Компрессоры!A:O,15,0),0)+IFERROR(VLOOKUP(A337,Пневматика!B:X,23,0),0)+IFERROR(VLOOKUP(A337,Окраска!B:X,23,0),0)+IFERROR(VLOOKUP(A337,Масло!A:J,10,0),0)+IFERROR(VLOOKUP(A337,'Ручной инстурмент Арсенал'!A:I,13,0),0)+IFERROR(VLOOKUP(A337,#REF!,13,0),0)+IFERROR(VLOOKUP(A337,Атака!A:K,11,0),0)</f>
        <v>0</v>
      </c>
    </row>
    <row r="338" spans="1:10" ht="11.25" customHeight="1" outlineLevel="1" thickTop="1" thickBot="1" x14ac:dyDescent="0.25">
      <c r="A338" s="18" t="s">
        <v>2725</v>
      </c>
      <c r="B338" s="77" t="s">
        <v>2747</v>
      </c>
      <c r="C338" s="18" t="s">
        <v>2726</v>
      </c>
      <c r="D338" s="18" t="s">
        <v>1147</v>
      </c>
      <c r="E338" s="18"/>
      <c r="F338" s="64">
        <v>2968</v>
      </c>
      <c r="G338" s="64">
        <v>3562</v>
      </c>
      <c r="H338" s="65" t="s">
        <v>3012</v>
      </c>
      <c r="I338" s="65">
        <f>IFERROR(VLOOKUP(A338,Компрессоры!A:O,14,0),0)+IFERROR(VLOOKUP(A338,Пневматика!B:W,22,0),0)+IFERROR(VLOOKUP(A338,Окраска!B:X,22,0),0)+IFERROR(VLOOKUP(A338,Масло!A:J,9,0),0)+IFERROR(VLOOKUP(A338,'Ручной инстурмент Арсенал'!A:I,12,0),0)+IFERROR(VLOOKUP(A338,#REF!,12,0),0)+IFERROR(VLOOKUP(A338,Атака!A:K,10,0),0)</f>
        <v>0</v>
      </c>
      <c r="J338" s="66">
        <f>IFERROR(VLOOKUP(A338,Компрессоры!A:O,15,0),0)+IFERROR(VLOOKUP(A338,Пневматика!B:X,23,0),0)+IFERROR(VLOOKUP(A338,Окраска!B:X,23,0),0)+IFERROR(VLOOKUP(A338,Масло!A:J,10,0),0)+IFERROR(VLOOKUP(A338,'Ручной инстурмент Арсенал'!A:I,13,0),0)+IFERROR(VLOOKUP(A338,#REF!,13,0),0)+IFERROR(VLOOKUP(A338,Атака!A:K,11,0),0)</f>
        <v>0</v>
      </c>
    </row>
    <row r="339" spans="1:10" ht="11.25" customHeight="1" outlineLevel="1" thickTop="1" thickBot="1" x14ac:dyDescent="0.25">
      <c r="A339" s="18" t="s">
        <v>2727</v>
      </c>
      <c r="B339" s="77" t="s">
        <v>2747</v>
      </c>
      <c r="C339" s="18" t="s">
        <v>2728</v>
      </c>
      <c r="D339" s="18" t="s">
        <v>1147</v>
      </c>
      <c r="E339" s="18"/>
      <c r="F339" s="64">
        <v>2356</v>
      </c>
      <c r="G339" s="64">
        <v>2953</v>
      </c>
      <c r="H339" s="65" t="s">
        <v>3012</v>
      </c>
      <c r="I339" s="65">
        <f>IFERROR(VLOOKUP(A339,Компрессоры!A:O,14,0),0)+IFERROR(VLOOKUP(A339,Пневматика!B:W,22,0),0)+IFERROR(VLOOKUP(A339,Окраска!B:X,22,0),0)+IFERROR(VLOOKUP(A339,Масло!A:J,9,0),0)+IFERROR(VLOOKUP(A339,'Ручной инстурмент Арсенал'!A:I,12,0),0)+IFERROR(VLOOKUP(A339,#REF!,12,0),0)+IFERROR(VLOOKUP(A339,Атака!A:K,10,0),0)</f>
        <v>0</v>
      </c>
      <c r="J339" s="66">
        <f>IFERROR(VLOOKUP(A339,Компрессоры!A:O,15,0),0)+IFERROR(VLOOKUP(A339,Пневматика!B:X,23,0),0)+IFERROR(VLOOKUP(A339,Окраска!B:X,23,0),0)+IFERROR(VLOOKUP(A339,Масло!A:J,10,0),0)+IFERROR(VLOOKUP(A339,'Ручной инстурмент Арсенал'!A:I,13,0),0)+IFERROR(VLOOKUP(A339,#REF!,13,0),0)+IFERROR(VLOOKUP(A339,Атака!A:K,11,0),0)</f>
        <v>0</v>
      </c>
    </row>
    <row r="340" spans="1:10" ht="11.25" customHeight="1" outlineLevel="1" thickTop="1" thickBot="1" x14ac:dyDescent="0.25">
      <c r="A340" s="16" t="s">
        <v>2851</v>
      </c>
      <c r="B340" s="157"/>
      <c r="C340" s="157"/>
      <c r="D340" s="157"/>
      <c r="E340" s="157"/>
      <c r="F340" s="158"/>
      <c r="G340" s="158"/>
      <c r="H340" s="159"/>
      <c r="I340" s="159"/>
      <c r="J340" s="69"/>
    </row>
    <row r="341" spans="1:10" ht="11.25" customHeight="1" outlineLevel="1" thickTop="1" thickBot="1" x14ac:dyDescent="0.25">
      <c r="A341" s="18" t="s">
        <v>3024</v>
      </c>
      <c r="B341" s="77" t="s">
        <v>2747</v>
      </c>
      <c r="C341" s="18" t="s">
        <v>3025</v>
      </c>
      <c r="D341" s="18" t="s">
        <v>1148</v>
      </c>
      <c r="E341" s="18"/>
      <c r="F341" s="64">
        <v>228</v>
      </c>
      <c r="G341" s="64">
        <v>334</v>
      </c>
      <c r="H341" s="65" t="s">
        <v>63</v>
      </c>
      <c r="I341" s="65">
        <f>IFERROR(VLOOKUP(A341,Компрессоры!A:O,14,0),0)+IFERROR(VLOOKUP(A341,Пневматика!B:W,22,0),0)+IFERROR(VLOOKUP(A341,Окраска!B:X,22,0),0)+IFERROR(VLOOKUP(A341,Масло!A:J,9,0),0)+IFERROR(VLOOKUP(A341,'Ручной инстурмент Арсенал'!A:I,12,0),0)+IFERROR(VLOOKUP(A341,#REF!,12,0),0)+IFERROR(VLOOKUP(A341,Атака!A:K,10,0),0)</f>
        <v>0</v>
      </c>
      <c r="J341" s="66">
        <f>IFERROR(VLOOKUP(A341,Компрессоры!A:O,15,0),0)+IFERROR(VLOOKUP(A341,Пневматика!B:X,23,0),0)+IFERROR(VLOOKUP(A341,Окраска!B:X,23,0),0)+IFERROR(VLOOKUP(A341,Масло!A:J,10,0),0)+IFERROR(VLOOKUP(A341,'Ручной инстурмент Арсенал'!A:I,13,0),0)+IFERROR(VLOOKUP(A341,#REF!,13,0),0)+IFERROR(VLOOKUP(A341,Атака!A:K,11,0),0)</f>
        <v>0</v>
      </c>
    </row>
    <row r="342" spans="1:10" ht="11.25" customHeight="1" outlineLevel="1" thickTop="1" thickBot="1" x14ac:dyDescent="0.25">
      <c r="A342" s="18">
        <v>8142640</v>
      </c>
      <c r="B342" s="77" t="s">
        <v>2747</v>
      </c>
      <c r="C342" s="18" t="s">
        <v>2748</v>
      </c>
      <c r="D342" s="18" t="s">
        <v>1148</v>
      </c>
      <c r="E342" s="18"/>
      <c r="F342" s="64">
        <v>248</v>
      </c>
      <c r="G342" s="64">
        <v>310</v>
      </c>
      <c r="H342" s="65" t="s">
        <v>3012</v>
      </c>
      <c r="I342" s="65">
        <f>IFERROR(VLOOKUP(A342,Компрессоры!A:O,14,0),0)+IFERROR(VLOOKUP(A342,Пневматика!B:W,22,0),0)+IFERROR(VLOOKUP(A342,Окраска!B:X,22,0),0)+IFERROR(VLOOKUP(A342,Масло!A:J,9,0),0)+IFERROR(VLOOKUP(A342,'Ручной инстурмент Арсенал'!A:I,12,0),0)+IFERROR(VLOOKUP(A342,#REF!,12,0),0)+IFERROR(VLOOKUP(A342,Атака!A:K,10,0),0)</f>
        <v>0</v>
      </c>
      <c r="J342" s="66">
        <f>IFERROR(VLOOKUP(A342,Компрессоры!A:O,15,0),0)+IFERROR(VLOOKUP(A342,Пневматика!B:X,23,0),0)+IFERROR(VLOOKUP(A342,Окраска!B:X,23,0),0)+IFERROR(VLOOKUP(A342,Масло!A:J,10,0),0)+IFERROR(VLOOKUP(A342,'Ручной инстурмент Арсенал'!A:I,13,0),0)+IFERROR(VLOOKUP(A342,#REF!,13,0),0)+IFERROR(VLOOKUP(A342,Атака!A:K,11,0),0)</f>
        <v>0</v>
      </c>
    </row>
    <row r="343" spans="1:10" ht="11.25" customHeight="1" outlineLevel="1" thickTop="1" thickBot="1" x14ac:dyDescent="0.25">
      <c r="A343" s="18">
        <v>8142650</v>
      </c>
      <c r="B343" s="77" t="s">
        <v>2747</v>
      </c>
      <c r="C343" s="18" t="s">
        <v>2693</v>
      </c>
      <c r="D343" s="18" t="s">
        <v>1148</v>
      </c>
      <c r="E343" s="18"/>
      <c r="F343" s="64">
        <v>323</v>
      </c>
      <c r="G343" s="64">
        <v>404</v>
      </c>
      <c r="H343" s="65" t="s">
        <v>3012</v>
      </c>
      <c r="I343" s="65">
        <f>IFERROR(VLOOKUP(A343,Компрессоры!A:O,14,0),0)+IFERROR(VLOOKUP(A343,Пневматика!B:W,22,0),0)+IFERROR(VLOOKUP(A343,Окраска!B:X,22,0),0)+IFERROR(VLOOKUP(A343,Масло!A:J,9,0),0)+IFERROR(VLOOKUP(A343,'Ручной инстурмент Арсенал'!A:I,12,0),0)+IFERROR(VLOOKUP(A343,#REF!,12,0),0)+IFERROR(VLOOKUP(A343,Атака!A:K,10,0),0)</f>
        <v>0</v>
      </c>
      <c r="J343" s="66">
        <f>IFERROR(VLOOKUP(A343,Компрессоры!A:O,15,0),0)+IFERROR(VLOOKUP(A343,Пневматика!B:X,23,0),0)+IFERROR(VLOOKUP(A343,Окраска!B:X,23,0),0)+IFERROR(VLOOKUP(A343,Масло!A:J,10,0),0)+IFERROR(VLOOKUP(A343,'Ручной инстурмент Арсенал'!A:I,13,0),0)+IFERROR(VLOOKUP(A343,#REF!,13,0),0)+IFERROR(VLOOKUP(A343,Атака!A:K,11,0),0)</f>
        <v>0</v>
      </c>
    </row>
    <row r="344" spans="1:10" ht="11.25" customHeight="1" outlineLevel="1" thickTop="1" thickBot="1" x14ac:dyDescent="0.25">
      <c r="A344" s="18">
        <v>8142660</v>
      </c>
      <c r="B344" s="77" t="s">
        <v>2747</v>
      </c>
      <c r="C344" s="18" t="s">
        <v>2749</v>
      </c>
      <c r="D344" s="18" t="s">
        <v>1148</v>
      </c>
      <c r="E344" s="18"/>
      <c r="F344" s="64">
        <v>400</v>
      </c>
      <c r="G344" s="64">
        <v>500</v>
      </c>
      <c r="H344" s="65" t="s">
        <v>3012</v>
      </c>
      <c r="I344" s="65">
        <f>IFERROR(VLOOKUP(A344,Компрессоры!A:O,14,0),0)+IFERROR(VLOOKUP(A344,Пневматика!B:W,22,0),0)+IFERROR(VLOOKUP(A344,Окраска!B:X,22,0),0)+IFERROR(VLOOKUP(A344,Масло!A:J,9,0),0)+IFERROR(VLOOKUP(A344,'Ручной инстурмент Арсенал'!A:I,12,0),0)+IFERROR(VLOOKUP(A344,#REF!,12,0),0)+IFERROR(VLOOKUP(A344,Атака!A:K,10,0),0)</f>
        <v>0</v>
      </c>
      <c r="J344" s="66">
        <f>IFERROR(VLOOKUP(A344,Компрессоры!A:O,15,0),0)+IFERROR(VLOOKUP(A344,Пневматика!B:X,23,0),0)+IFERROR(VLOOKUP(A344,Окраска!B:X,23,0),0)+IFERROR(VLOOKUP(A344,Масло!A:J,10,0),0)+IFERROR(VLOOKUP(A344,'Ручной инстурмент Арсенал'!A:I,13,0),0)+IFERROR(VLOOKUP(A344,#REF!,13,0),0)+IFERROR(VLOOKUP(A344,Атака!A:K,11,0),0)</f>
        <v>0</v>
      </c>
    </row>
    <row r="345" spans="1:10" ht="11.25" customHeight="1" outlineLevel="1" thickTop="1" thickBot="1" x14ac:dyDescent="0.25">
      <c r="A345" s="18">
        <v>8142670</v>
      </c>
      <c r="B345" s="77" t="s">
        <v>2747</v>
      </c>
      <c r="C345" s="18" t="s">
        <v>2750</v>
      </c>
      <c r="D345" s="18" t="s">
        <v>1148</v>
      </c>
      <c r="E345" s="18"/>
      <c r="F345" s="64">
        <v>440</v>
      </c>
      <c r="G345" s="64">
        <v>551</v>
      </c>
      <c r="H345" s="65" t="s">
        <v>63</v>
      </c>
      <c r="I345" s="65">
        <f>IFERROR(VLOOKUP(A345,Компрессоры!A:O,14,0),0)+IFERROR(VLOOKUP(A345,Пневматика!B:W,22,0),0)+IFERROR(VLOOKUP(A345,Окраска!B:X,22,0),0)+IFERROR(VLOOKUP(A345,Масло!A:J,9,0),0)+IFERROR(VLOOKUP(A345,'Ручной инстурмент Арсенал'!A:I,12,0),0)+IFERROR(VLOOKUP(A345,#REF!,12,0),0)+IFERROR(VLOOKUP(A345,Атака!A:K,10,0),0)</f>
        <v>0</v>
      </c>
      <c r="J345" s="66">
        <f>IFERROR(VLOOKUP(A345,Компрессоры!A:O,15,0),0)+IFERROR(VLOOKUP(A345,Пневматика!B:X,23,0),0)+IFERROR(VLOOKUP(A345,Окраска!B:X,23,0),0)+IFERROR(VLOOKUP(A345,Масло!A:J,10,0),0)+IFERROR(VLOOKUP(A345,'Ручной инстурмент Арсенал'!A:I,13,0),0)+IFERROR(VLOOKUP(A345,#REF!,13,0),0)+IFERROR(VLOOKUP(A345,Атака!A:K,11,0),0)</f>
        <v>0</v>
      </c>
    </row>
    <row r="346" spans="1:10" ht="11.25" customHeight="1" outlineLevel="1" thickTop="1" thickBot="1" x14ac:dyDescent="0.25">
      <c r="A346" s="18">
        <v>8142680</v>
      </c>
      <c r="B346" s="77" t="s">
        <v>2747</v>
      </c>
      <c r="C346" s="18" t="s">
        <v>2751</v>
      </c>
      <c r="D346" s="18" t="s">
        <v>1148</v>
      </c>
      <c r="E346" s="18"/>
      <c r="F346" s="64">
        <v>526</v>
      </c>
      <c r="G346" s="64">
        <v>658</v>
      </c>
      <c r="H346" s="65" t="s">
        <v>63</v>
      </c>
      <c r="I346" s="65">
        <f>IFERROR(VLOOKUP(A346,Компрессоры!A:O,14,0),0)+IFERROR(VLOOKUP(A346,Пневматика!B:W,22,0),0)+IFERROR(VLOOKUP(A346,Окраска!B:X,22,0),0)+IFERROR(VLOOKUP(A346,Масло!A:J,9,0),0)+IFERROR(VLOOKUP(A346,'Ручной инстурмент Арсенал'!A:I,12,0),0)+IFERROR(VLOOKUP(A346,#REF!,12,0),0)+IFERROR(VLOOKUP(A346,Атака!A:K,10,0),0)</f>
        <v>0</v>
      </c>
      <c r="J346" s="66">
        <f>IFERROR(VLOOKUP(A346,Компрессоры!A:O,15,0),0)+IFERROR(VLOOKUP(A346,Пневматика!B:X,23,0),0)+IFERROR(VLOOKUP(A346,Окраска!B:X,23,0),0)+IFERROR(VLOOKUP(A346,Масло!A:J,10,0),0)+IFERROR(VLOOKUP(A346,'Ручной инстурмент Арсенал'!A:I,13,0),0)+IFERROR(VLOOKUP(A346,#REF!,13,0),0)+IFERROR(VLOOKUP(A346,Атака!A:K,11,0),0)</f>
        <v>0</v>
      </c>
    </row>
    <row r="347" spans="1:10" ht="11.25" customHeight="1" outlineLevel="1" thickTop="1" thickBot="1" x14ac:dyDescent="0.25">
      <c r="A347" s="18">
        <v>8142690</v>
      </c>
      <c r="B347" s="77" t="s">
        <v>2747</v>
      </c>
      <c r="C347" s="18" t="s">
        <v>2752</v>
      </c>
      <c r="D347" s="18" t="s">
        <v>1148</v>
      </c>
      <c r="E347" s="18"/>
      <c r="F347" s="64">
        <v>624</v>
      </c>
      <c r="G347" s="64">
        <v>780</v>
      </c>
      <c r="H347" s="65" t="s">
        <v>3012</v>
      </c>
      <c r="I347" s="65">
        <f>IFERROR(VLOOKUP(A347,Компрессоры!A:O,14,0),0)+IFERROR(VLOOKUP(A347,Пневматика!B:W,22,0),0)+IFERROR(VLOOKUP(A347,Окраска!B:X,22,0),0)+IFERROR(VLOOKUP(A347,Масло!A:J,9,0),0)+IFERROR(VLOOKUP(A347,'Ручной инстурмент Арсенал'!A:I,12,0),0)+IFERROR(VLOOKUP(A347,#REF!,12,0),0)+IFERROR(VLOOKUP(A347,Атака!A:K,10,0),0)</f>
        <v>0</v>
      </c>
      <c r="J347" s="66">
        <f>IFERROR(VLOOKUP(A347,Компрессоры!A:O,15,0),0)+IFERROR(VLOOKUP(A347,Пневматика!B:X,23,0),0)+IFERROR(VLOOKUP(A347,Окраска!B:X,23,0),0)+IFERROR(VLOOKUP(A347,Масло!A:J,10,0),0)+IFERROR(VLOOKUP(A347,'Ручной инстурмент Арсенал'!A:I,13,0),0)+IFERROR(VLOOKUP(A347,#REF!,13,0),0)+IFERROR(VLOOKUP(A347,Атака!A:K,11,0),0)</f>
        <v>0</v>
      </c>
    </row>
    <row r="348" spans="1:10" ht="11.25" customHeight="1" outlineLevel="1" thickTop="1" thickBot="1" x14ac:dyDescent="0.25">
      <c r="A348" s="18">
        <v>8142700</v>
      </c>
      <c r="B348" s="77" t="s">
        <v>2747</v>
      </c>
      <c r="C348" s="18" t="s">
        <v>2754</v>
      </c>
      <c r="D348" s="18" t="s">
        <v>1148</v>
      </c>
      <c r="E348" s="18"/>
      <c r="F348" s="64">
        <v>757</v>
      </c>
      <c r="G348" s="64">
        <v>946</v>
      </c>
      <c r="H348" s="65" t="s">
        <v>63</v>
      </c>
      <c r="I348" s="65">
        <f>IFERROR(VLOOKUP(A348,Компрессоры!A:O,14,0),0)+IFERROR(VLOOKUP(A348,Пневматика!B:W,22,0),0)+IFERROR(VLOOKUP(A348,Окраска!B:X,22,0),0)+IFERROR(VLOOKUP(A348,Масло!A:J,9,0),0)+IFERROR(VLOOKUP(A348,'Ручной инстурмент Арсенал'!A:I,12,0),0)+IFERROR(VLOOKUP(A348,#REF!,12,0),0)+IFERROR(VLOOKUP(A348,Атака!A:K,10,0),0)</f>
        <v>0</v>
      </c>
      <c r="J348" s="66">
        <f>IFERROR(VLOOKUP(A348,Компрессоры!A:O,15,0),0)+IFERROR(VLOOKUP(A348,Пневматика!B:X,23,0),0)+IFERROR(VLOOKUP(A348,Окраска!B:X,23,0),0)+IFERROR(VLOOKUP(A348,Масло!A:J,10,0),0)+IFERROR(VLOOKUP(A348,'Ручной инстурмент Арсенал'!A:I,13,0),0)+IFERROR(VLOOKUP(A348,#REF!,13,0),0)+IFERROR(VLOOKUP(A348,Атака!A:K,11,0),0)</f>
        <v>0</v>
      </c>
    </row>
    <row r="349" spans="1:10" ht="11.25" customHeight="1" outlineLevel="1" thickTop="1" thickBot="1" x14ac:dyDescent="0.25">
      <c r="A349" s="18">
        <v>8142710</v>
      </c>
      <c r="B349" s="77" t="s">
        <v>2747</v>
      </c>
      <c r="C349" s="18" t="s">
        <v>2753</v>
      </c>
      <c r="D349" s="18" t="s">
        <v>1148</v>
      </c>
      <c r="E349" s="18"/>
      <c r="F349" s="64">
        <v>773</v>
      </c>
      <c r="G349" s="64">
        <v>967</v>
      </c>
      <c r="H349" s="65" t="s">
        <v>63</v>
      </c>
      <c r="I349" s="65">
        <f>IFERROR(VLOOKUP(A349,Компрессоры!A:O,14,0),0)+IFERROR(VLOOKUP(A349,Пневматика!B:W,22,0),0)+IFERROR(VLOOKUP(A349,Окраска!B:X,22,0),0)+IFERROR(VLOOKUP(A349,Масло!A:J,9,0),0)+IFERROR(VLOOKUP(A349,'Ручной инстурмент Арсенал'!A:I,12,0),0)+IFERROR(VLOOKUP(A349,#REF!,12,0),0)+IFERROR(VLOOKUP(A349,Атака!A:K,10,0),0)</f>
        <v>0</v>
      </c>
      <c r="J349" s="66">
        <f>IFERROR(VLOOKUP(A349,Компрессоры!A:O,15,0),0)+IFERROR(VLOOKUP(A349,Пневматика!B:X,23,0),0)+IFERROR(VLOOKUP(A349,Окраска!B:X,23,0),0)+IFERROR(VLOOKUP(A349,Масло!A:J,10,0),0)+IFERROR(VLOOKUP(A349,'Ручной инстурмент Арсенал'!A:I,13,0),0)+IFERROR(VLOOKUP(A349,#REF!,13,0),0)+IFERROR(VLOOKUP(A349,Атака!A:K,11,0),0)</f>
        <v>0</v>
      </c>
    </row>
    <row r="350" spans="1:10" ht="11.25" customHeight="1" outlineLevel="1" thickTop="1" thickBot="1" x14ac:dyDescent="0.25">
      <c r="A350" s="18">
        <v>8142720</v>
      </c>
      <c r="B350" s="77" t="s">
        <v>2747</v>
      </c>
      <c r="C350" s="18" t="s">
        <v>2913</v>
      </c>
      <c r="D350" s="18" t="s">
        <v>1148</v>
      </c>
      <c r="E350" s="18"/>
      <c r="F350" s="64">
        <v>374</v>
      </c>
      <c r="G350" s="64">
        <v>467</v>
      </c>
      <c r="H350" s="65" t="s">
        <v>63</v>
      </c>
      <c r="I350" s="65">
        <f>IFERROR(VLOOKUP(A350,Компрессоры!A:O,14,0),0)+IFERROR(VLOOKUP(A350,Пневматика!B:W,22,0),0)+IFERROR(VLOOKUP(A350,Окраска!B:X,22,0),0)+IFERROR(VLOOKUP(A350,Масло!A:J,9,0),0)+IFERROR(VLOOKUP(A350,'Ручной инстурмент Арсенал'!A:I,12,0),0)+IFERROR(VLOOKUP(A350,#REF!,12,0),0)+IFERROR(VLOOKUP(A350,Атака!A:K,10,0),0)</f>
        <v>0</v>
      </c>
      <c r="J350" s="66">
        <f>IFERROR(VLOOKUP(A350,Компрессоры!A:O,15,0),0)+IFERROR(VLOOKUP(A350,Пневматика!B:X,23,0),0)+IFERROR(VLOOKUP(A350,Окраска!B:X,23,0),0)+IFERROR(VLOOKUP(A350,Масло!A:J,10,0),0)+IFERROR(VLOOKUP(A350,'Ручной инстурмент Арсенал'!A:I,13,0),0)+IFERROR(VLOOKUP(A350,#REF!,13,0),0)+IFERROR(VLOOKUP(A350,Атака!A:K,11,0),0)</f>
        <v>0</v>
      </c>
    </row>
    <row r="351" spans="1:10" ht="11.25" customHeight="1" outlineLevel="1" thickTop="1" thickBot="1" x14ac:dyDescent="0.25">
      <c r="A351" s="18">
        <v>8142730</v>
      </c>
      <c r="B351" s="77" t="s">
        <v>2747</v>
      </c>
      <c r="C351" s="18" t="s">
        <v>2914</v>
      </c>
      <c r="D351" s="18" t="s">
        <v>1148</v>
      </c>
      <c r="E351" s="18"/>
      <c r="F351" s="64">
        <v>394</v>
      </c>
      <c r="G351" s="64">
        <v>492</v>
      </c>
      <c r="H351" s="65" t="s">
        <v>63</v>
      </c>
      <c r="I351" s="65">
        <f>IFERROR(VLOOKUP(A351,Компрессоры!A:O,14,0),0)+IFERROR(VLOOKUP(A351,Пневматика!B:W,22,0),0)+IFERROR(VLOOKUP(A351,Окраска!B:X,22,0),0)+IFERROR(VLOOKUP(A351,Масло!A:J,9,0),0)+IFERROR(VLOOKUP(A351,'Ручной инстурмент Арсенал'!A:I,12,0),0)+IFERROR(VLOOKUP(A351,#REF!,12,0),0)+IFERROR(VLOOKUP(A351,Атака!A:K,10,0),0)</f>
        <v>0</v>
      </c>
      <c r="J351" s="66">
        <f>IFERROR(VLOOKUP(A351,Компрессоры!A:O,15,0),0)+IFERROR(VLOOKUP(A351,Пневматика!B:X,23,0),0)+IFERROR(VLOOKUP(A351,Окраска!B:X,23,0),0)+IFERROR(VLOOKUP(A351,Масло!A:J,10,0),0)+IFERROR(VLOOKUP(A351,'Ручной инстурмент Арсенал'!A:I,13,0),0)+IFERROR(VLOOKUP(A351,#REF!,13,0),0)+IFERROR(VLOOKUP(A351,Атака!A:K,11,0),0)</f>
        <v>0</v>
      </c>
    </row>
    <row r="352" spans="1:10" ht="11.25" customHeight="1" outlineLevel="1" thickTop="1" thickBot="1" x14ac:dyDescent="0.25">
      <c r="A352" s="18">
        <v>8142740</v>
      </c>
      <c r="B352" s="77" t="s">
        <v>2747</v>
      </c>
      <c r="C352" s="18" t="s">
        <v>2915</v>
      </c>
      <c r="D352" s="18" t="s">
        <v>1148</v>
      </c>
      <c r="E352" s="18"/>
      <c r="F352" s="64">
        <v>439</v>
      </c>
      <c r="G352" s="64">
        <v>549</v>
      </c>
      <c r="H352" s="65" t="s">
        <v>63</v>
      </c>
      <c r="I352" s="65">
        <f>IFERROR(VLOOKUP(A352,Компрессоры!A:O,14,0),0)+IFERROR(VLOOKUP(A352,Пневматика!B:W,22,0),0)+IFERROR(VLOOKUP(A352,Окраска!B:X,22,0),0)+IFERROR(VLOOKUP(A352,Масло!A:J,9,0),0)+IFERROR(VLOOKUP(A352,'Ручной инстурмент Арсенал'!A:I,12,0),0)+IFERROR(VLOOKUP(A352,#REF!,12,0),0)+IFERROR(VLOOKUP(A352,Атака!A:K,10,0),0)</f>
        <v>0</v>
      </c>
      <c r="J352" s="66">
        <f>IFERROR(VLOOKUP(A352,Компрессоры!A:O,15,0),0)+IFERROR(VLOOKUP(A352,Пневматика!B:X,23,0),0)+IFERROR(VLOOKUP(A352,Окраска!B:X,23,0),0)+IFERROR(VLOOKUP(A352,Масло!A:J,10,0),0)+IFERROR(VLOOKUP(A352,'Ручной инстурмент Арсенал'!A:I,13,0),0)+IFERROR(VLOOKUP(A352,#REF!,13,0),0)+IFERROR(VLOOKUP(A352,Атака!A:K,11,0),0)</f>
        <v>0</v>
      </c>
    </row>
    <row r="353" spans="1:10" ht="13.5" outlineLevel="1" thickTop="1" thickBot="1" x14ac:dyDescent="0.25">
      <c r="A353" s="18">
        <v>8142750</v>
      </c>
      <c r="B353" s="77" t="s">
        <v>2747</v>
      </c>
      <c r="C353" s="18" t="s">
        <v>2916</v>
      </c>
      <c r="D353" s="18" t="s">
        <v>1148</v>
      </c>
      <c r="E353" s="18"/>
      <c r="F353" s="64">
        <v>507</v>
      </c>
      <c r="G353" s="64">
        <v>633</v>
      </c>
      <c r="H353" s="65" t="s">
        <v>63</v>
      </c>
      <c r="I353" s="65">
        <f>IFERROR(VLOOKUP(A353,Компрессоры!A:O,14,0),0)+IFERROR(VLOOKUP(A353,Пневматика!B:W,22,0),0)+IFERROR(VLOOKUP(A353,Окраска!B:X,22,0),0)+IFERROR(VLOOKUP(A353,Масло!A:J,9,0),0)+IFERROR(VLOOKUP(A353,'Ручной инстурмент Арсенал'!A:I,12,0),0)+IFERROR(VLOOKUP(A353,#REF!,12,0),0)+IFERROR(VLOOKUP(A353,Атака!A:K,10,0),0)</f>
        <v>0</v>
      </c>
      <c r="J353" s="66">
        <f>IFERROR(VLOOKUP(A353,Компрессоры!A:O,15,0),0)+IFERROR(VLOOKUP(A353,Пневматика!B:X,23,0),0)+IFERROR(VLOOKUP(A353,Окраска!B:X,23,0),0)+IFERROR(VLOOKUP(A353,Масло!A:J,10,0),0)+IFERROR(VLOOKUP(A353,'Ручной инстурмент Арсенал'!A:I,13,0),0)+IFERROR(VLOOKUP(A353,#REF!,13,0),0)+IFERROR(VLOOKUP(A353,Атака!A:K,11,0),0)</f>
        <v>0</v>
      </c>
    </row>
    <row r="354" spans="1:10" ht="11.25" customHeight="1" outlineLevel="1" thickTop="1" thickBot="1" x14ac:dyDescent="0.25">
      <c r="A354" s="18">
        <v>8142760</v>
      </c>
      <c r="B354" s="77" t="s">
        <v>2747</v>
      </c>
      <c r="C354" s="18" t="s">
        <v>2917</v>
      </c>
      <c r="D354" s="18" t="s">
        <v>1148</v>
      </c>
      <c r="E354" s="18"/>
      <c r="F354" s="64">
        <v>567</v>
      </c>
      <c r="G354" s="64">
        <v>709</v>
      </c>
      <c r="H354" s="65" t="s">
        <v>63</v>
      </c>
      <c r="I354" s="65">
        <f>IFERROR(VLOOKUP(A354,Компрессоры!A:O,14,0),0)+IFERROR(VLOOKUP(A354,Пневматика!B:W,22,0),0)+IFERROR(VLOOKUP(A354,Окраска!B:X,22,0),0)+IFERROR(VLOOKUP(A354,Масло!A:J,9,0),0)+IFERROR(VLOOKUP(A354,'Ручной инстурмент Арсенал'!A:I,12,0),0)+IFERROR(VLOOKUP(A354,#REF!,12,0),0)+IFERROR(VLOOKUP(A354,Атака!A:K,10,0),0)</f>
        <v>0</v>
      </c>
      <c r="J354" s="66">
        <f>IFERROR(VLOOKUP(A354,Компрессоры!A:O,15,0),0)+IFERROR(VLOOKUP(A354,Пневматика!B:X,23,0),0)+IFERROR(VLOOKUP(A354,Окраска!B:X,23,0),0)+IFERROR(VLOOKUP(A354,Масло!A:J,10,0),0)+IFERROR(VLOOKUP(A354,'Ручной инстурмент Арсенал'!A:I,13,0),0)+IFERROR(VLOOKUP(A354,#REF!,13,0),0)+IFERROR(VLOOKUP(A354,Атака!A:K,11,0),0)</f>
        <v>0</v>
      </c>
    </row>
    <row r="355" spans="1:10" ht="11.25" customHeight="1" outlineLevel="1" thickTop="1" thickBot="1" x14ac:dyDescent="0.25">
      <c r="A355" s="18">
        <v>8142770</v>
      </c>
      <c r="B355" s="77" t="s">
        <v>2747</v>
      </c>
      <c r="C355" s="18" t="s">
        <v>2701</v>
      </c>
      <c r="D355" s="18" t="s">
        <v>1148</v>
      </c>
      <c r="E355" s="18"/>
      <c r="F355" s="64">
        <v>533</v>
      </c>
      <c r="G355" s="64">
        <v>666</v>
      </c>
      <c r="H355" s="65" t="s">
        <v>63</v>
      </c>
      <c r="I355" s="65">
        <f>IFERROR(VLOOKUP(A355,Компрессоры!A:O,14,0),0)+IFERROR(VLOOKUP(A355,Пневматика!B:W,22,0),0)+IFERROR(VLOOKUP(A355,Окраска!B:X,22,0),0)+IFERROR(VLOOKUP(A355,Масло!A:J,9,0),0)+IFERROR(VLOOKUP(A355,'Ручной инстурмент Арсенал'!A:I,12,0),0)+IFERROR(VLOOKUP(A355,#REF!,12,0),0)+IFERROR(VLOOKUP(A355,Атака!A:K,10,0),0)</f>
        <v>0</v>
      </c>
      <c r="J355" s="66">
        <f>IFERROR(VLOOKUP(A355,Компрессоры!A:O,15,0),0)+IFERROR(VLOOKUP(A355,Пневматика!B:X,23,0),0)+IFERROR(VLOOKUP(A355,Окраска!B:X,23,0),0)+IFERROR(VLOOKUP(A355,Масло!A:J,10,0),0)+IFERROR(VLOOKUP(A355,'Ручной инстурмент Арсенал'!A:I,13,0),0)+IFERROR(VLOOKUP(A355,#REF!,13,0),0)+IFERROR(VLOOKUP(A355,Атака!A:K,11,0),0)</f>
        <v>0</v>
      </c>
    </row>
    <row r="356" spans="1:10" ht="11.25" customHeight="1" outlineLevel="1" thickTop="1" thickBot="1" x14ac:dyDescent="0.25">
      <c r="A356" s="18">
        <v>8142780</v>
      </c>
      <c r="B356" s="77" t="s">
        <v>2747</v>
      </c>
      <c r="C356" s="18" t="s">
        <v>2694</v>
      </c>
      <c r="D356" s="18" t="s">
        <v>1148</v>
      </c>
      <c r="E356" s="18"/>
      <c r="F356" s="64">
        <v>651</v>
      </c>
      <c r="G356" s="64">
        <v>814</v>
      </c>
      <c r="H356" s="65" t="s">
        <v>3012</v>
      </c>
      <c r="I356" s="65">
        <f>IFERROR(VLOOKUP(A356,Компрессоры!A:O,14,0),0)+IFERROR(VLOOKUP(A356,Пневматика!B:W,22,0),0)+IFERROR(VLOOKUP(A356,Окраска!B:X,22,0),0)+IFERROR(VLOOKUP(A356,Масло!A:J,9,0),0)+IFERROR(VLOOKUP(A356,'Ручной инстурмент Арсенал'!A:I,12,0),0)+IFERROR(VLOOKUP(A356,#REF!,12,0),0)+IFERROR(VLOOKUP(A356,Атака!A:K,10,0),0)</f>
        <v>0</v>
      </c>
      <c r="J356" s="66">
        <f>IFERROR(VLOOKUP(A356,Компрессоры!A:O,15,0),0)+IFERROR(VLOOKUP(A356,Пневматика!B:X,23,0),0)+IFERROR(VLOOKUP(A356,Окраска!B:X,23,0),0)+IFERROR(VLOOKUP(A356,Масло!A:J,10,0),0)+IFERROR(VLOOKUP(A356,'Ручной инстурмент Арсенал'!A:I,13,0),0)+IFERROR(VLOOKUP(A356,#REF!,13,0),0)+IFERROR(VLOOKUP(A356,Атака!A:K,11,0),0)</f>
        <v>0</v>
      </c>
    </row>
    <row r="357" spans="1:10" ht="11.25" customHeight="1" outlineLevel="1" thickTop="1" thickBot="1" x14ac:dyDescent="0.25">
      <c r="A357" s="18">
        <v>8142790</v>
      </c>
      <c r="B357" s="77" t="s">
        <v>2747</v>
      </c>
      <c r="C357" s="18" t="s">
        <v>2695</v>
      </c>
      <c r="D357" s="18" t="s">
        <v>1148</v>
      </c>
      <c r="E357" s="18"/>
      <c r="F357" s="64">
        <v>795</v>
      </c>
      <c r="G357" s="64">
        <v>994</v>
      </c>
      <c r="H357" s="65" t="s">
        <v>63</v>
      </c>
      <c r="I357" s="65">
        <f>IFERROR(VLOOKUP(A357,Компрессоры!A:O,14,0),0)+IFERROR(VLOOKUP(A357,Пневматика!B:W,22,0),0)+IFERROR(VLOOKUP(A357,Окраска!B:X,22,0),0)+IFERROR(VLOOKUP(A357,Масло!A:J,9,0),0)+IFERROR(VLOOKUP(A357,'Ручной инстурмент Арсенал'!A:I,12,0),0)+IFERROR(VLOOKUP(A357,#REF!,12,0),0)+IFERROR(VLOOKUP(A357,Атака!A:K,10,0),0)</f>
        <v>0</v>
      </c>
      <c r="J357" s="66">
        <f>IFERROR(VLOOKUP(A357,Компрессоры!A:O,15,0),0)+IFERROR(VLOOKUP(A357,Пневматика!B:X,23,0),0)+IFERROR(VLOOKUP(A357,Окраска!B:X,23,0),0)+IFERROR(VLOOKUP(A357,Масло!A:J,10,0),0)+IFERROR(VLOOKUP(A357,'Ручной инстурмент Арсенал'!A:I,13,0),0)+IFERROR(VLOOKUP(A357,#REF!,13,0),0)+IFERROR(VLOOKUP(A357,Атака!A:K,11,0),0)</f>
        <v>0</v>
      </c>
    </row>
    <row r="358" spans="1:10" ht="11.25" customHeight="1" outlineLevel="1" thickTop="1" thickBot="1" x14ac:dyDescent="0.25">
      <c r="A358" s="18">
        <v>8142800</v>
      </c>
      <c r="B358" s="77" t="s">
        <v>2747</v>
      </c>
      <c r="C358" s="18" t="s">
        <v>2702</v>
      </c>
      <c r="D358" s="18" t="s">
        <v>1148</v>
      </c>
      <c r="E358" s="18"/>
      <c r="F358" s="64">
        <v>963</v>
      </c>
      <c r="G358" s="64">
        <v>1204</v>
      </c>
      <c r="H358" s="65" t="s">
        <v>3012</v>
      </c>
      <c r="I358" s="65">
        <f>IFERROR(VLOOKUP(A358,Компрессоры!A:O,14,0),0)+IFERROR(VLOOKUP(A358,Пневматика!B:W,22,0),0)+IFERROR(VLOOKUP(A358,Окраска!B:X,22,0),0)+IFERROR(VLOOKUP(A358,Масло!A:J,9,0),0)+IFERROR(VLOOKUP(A358,'Ручной инстурмент Арсенал'!A:I,12,0),0)+IFERROR(VLOOKUP(A358,#REF!,12,0),0)+IFERROR(VLOOKUP(A358,Атака!A:K,10,0),0)</f>
        <v>0</v>
      </c>
      <c r="J358" s="66">
        <f>IFERROR(VLOOKUP(A358,Компрессоры!A:O,15,0),0)+IFERROR(VLOOKUP(A358,Пневматика!B:X,23,0),0)+IFERROR(VLOOKUP(A358,Окраска!B:X,23,0),0)+IFERROR(VLOOKUP(A358,Масло!A:J,10,0),0)+IFERROR(VLOOKUP(A358,'Ручной инстурмент Арсенал'!A:I,13,0),0)+IFERROR(VLOOKUP(A358,#REF!,13,0),0)+IFERROR(VLOOKUP(A358,Атака!A:K,11,0),0)</f>
        <v>0</v>
      </c>
    </row>
    <row r="359" spans="1:10" ht="11.25" customHeight="1" outlineLevel="1" thickTop="1" thickBot="1" x14ac:dyDescent="0.25">
      <c r="A359" s="18">
        <v>8142810</v>
      </c>
      <c r="B359" s="77" t="s">
        <v>2747</v>
      </c>
      <c r="C359" s="18" t="s">
        <v>2703</v>
      </c>
      <c r="D359" s="18" t="s">
        <v>1148</v>
      </c>
      <c r="E359" s="18"/>
      <c r="F359" s="64">
        <v>1265</v>
      </c>
      <c r="G359" s="64">
        <v>1582</v>
      </c>
      <c r="H359" s="65" t="s">
        <v>63</v>
      </c>
      <c r="I359" s="65">
        <f>IFERROR(VLOOKUP(A359,Компрессоры!A:O,14,0),0)+IFERROR(VLOOKUP(A359,Пневматика!B:W,22,0),0)+IFERROR(VLOOKUP(A359,Окраска!B:X,22,0),0)+IFERROR(VLOOKUP(A359,Масло!A:J,9,0),0)+IFERROR(VLOOKUP(A359,'Ручной инстурмент Арсенал'!A:I,12,0),0)+IFERROR(VLOOKUP(A359,#REF!,12,0),0)+IFERROR(VLOOKUP(A359,Атака!A:K,10,0),0)</f>
        <v>0</v>
      </c>
      <c r="J359" s="66">
        <f>IFERROR(VLOOKUP(A359,Компрессоры!A:O,15,0),0)+IFERROR(VLOOKUP(A359,Пневматика!B:X,23,0),0)+IFERROR(VLOOKUP(A359,Окраска!B:X,23,0),0)+IFERROR(VLOOKUP(A359,Масло!A:J,10,0),0)+IFERROR(VLOOKUP(A359,'Ручной инстурмент Арсенал'!A:I,13,0),0)+IFERROR(VLOOKUP(A359,#REF!,13,0),0)+IFERROR(VLOOKUP(A359,Атака!A:K,11,0),0)</f>
        <v>0</v>
      </c>
    </row>
    <row r="360" spans="1:10" ht="11.25" customHeight="1" outlineLevel="1" thickTop="1" thickBot="1" x14ac:dyDescent="0.25">
      <c r="A360" s="18">
        <v>8142830</v>
      </c>
      <c r="B360" s="77" t="s">
        <v>2747</v>
      </c>
      <c r="C360" s="18" t="s">
        <v>2697</v>
      </c>
      <c r="D360" s="18" t="s">
        <v>1148</v>
      </c>
      <c r="E360" s="18"/>
      <c r="F360" s="64">
        <v>205</v>
      </c>
      <c r="G360" s="64">
        <v>256</v>
      </c>
      <c r="H360" s="65" t="s">
        <v>3012</v>
      </c>
      <c r="I360" s="65">
        <f>IFERROR(VLOOKUP(A360,Компрессоры!A:O,14,0),0)+IFERROR(VLOOKUP(A360,Пневматика!B:W,22,0),0)+IFERROR(VLOOKUP(A360,Окраска!B:X,22,0),0)+IFERROR(VLOOKUP(A360,Масло!A:J,9,0),0)+IFERROR(VLOOKUP(A360,'Ручной инстурмент Арсенал'!A:I,12,0),0)+IFERROR(VLOOKUP(A360,#REF!,12,0),0)+IFERROR(VLOOKUP(A360,Атака!A:K,10,0),0)</f>
        <v>0</v>
      </c>
      <c r="J360" s="66">
        <f>IFERROR(VLOOKUP(A360,Компрессоры!A:O,15,0),0)+IFERROR(VLOOKUP(A360,Пневматика!B:X,23,0),0)+IFERROR(VLOOKUP(A360,Окраска!B:X,23,0),0)+IFERROR(VLOOKUP(A360,Масло!A:J,10,0),0)+IFERROR(VLOOKUP(A360,'Ручной инстурмент Арсенал'!A:I,13,0),0)+IFERROR(VLOOKUP(A360,#REF!,13,0),0)+IFERROR(VLOOKUP(A360,Атака!A:K,11,0),0)</f>
        <v>0</v>
      </c>
    </row>
    <row r="361" spans="1:10" ht="11.25" customHeight="1" outlineLevel="1" thickTop="1" thickBot="1" x14ac:dyDescent="0.25">
      <c r="A361" s="18">
        <v>8142840</v>
      </c>
      <c r="B361" s="77" t="s">
        <v>2747</v>
      </c>
      <c r="C361" s="18" t="s">
        <v>2704</v>
      </c>
      <c r="D361" s="18" t="s">
        <v>1148</v>
      </c>
      <c r="E361" s="18"/>
      <c r="F361" s="64">
        <v>215</v>
      </c>
      <c r="G361" s="64">
        <v>269</v>
      </c>
      <c r="H361" s="65" t="s">
        <v>3012</v>
      </c>
      <c r="I361" s="65">
        <f>IFERROR(VLOOKUP(A361,Компрессоры!A:O,14,0),0)+IFERROR(VLOOKUP(A361,Пневматика!B:W,22,0),0)+IFERROR(VLOOKUP(A361,Окраска!B:X,22,0),0)+IFERROR(VLOOKUP(A361,Масло!A:J,9,0),0)+IFERROR(VLOOKUP(A361,'Ручной инстурмент Арсенал'!A:I,12,0),0)+IFERROR(VLOOKUP(A361,#REF!,12,0),0)+IFERROR(VLOOKUP(A361,Атака!A:K,10,0),0)</f>
        <v>0</v>
      </c>
      <c r="J361" s="66">
        <f>IFERROR(VLOOKUP(A361,Компрессоры!A:O,15,0),0)+IFERROR(VLOOKUP(A361,Пневматика!B:X,23,0),0)+IFERROR(VLOOKUP(A361,Окраска!B:X,23,0),0)+IFERROR(VLOOKUP(A361,Масло!A:J,10,0),0)+IFERROR(VLOOKUP(A361,'Ручной инстурмент Арсенал'!A:I,13,0),0)+IFERROR(VLOOKUP(A361,#REF!,13,0),0)+IFERROR(VLOOKUP(A361,Атака!A:K,11,0),0)</f>
        <v>0</v>
      </c>
    </row>
    <row r="362" spans="1:10" ht="11.25" customHeight="1" outlineLevel="1" thickTop="1" thickBot="1" x14ac:dyDescent="0.25">
      <c r="A362" s="18">
        <v>8142850</v>
      </c>
      <c r="B362" s="77" t="s">
        <v>2747</v>
      </c>
      <c r="C362" s="18" t="s">
        <v>2705</v>
      </c>
      <c r="D362" s="18" t="s">
        <v>1148</v>
      </c>
      <c r="E362" s="18"/>
      <c r="F362" s="64">
        <v>252</v>
      </c>
      <c r="G362" s="64">
        <v>315</v>
      </c>
      <c r="H362" s="65" t="s">
        <v>3012</v>
      </c>
      <c r="I362" s="65">
        <f>IFERROR(VLOOKUP(A362,Компрессоры!A:O,14,0),0)+IFERROR(VLOOKUP(A362,Пневматика!B:W,22,0),0)+IFERROR(VLOOKUP(A362,Окраска!B:X,22,0),0)+IFERROR(VLOOKUP(A362,Масло!A:J,9,0),0)+IFERROR(VLOOKUP(A362,'Ручной инстурмент Арсенал'!A:I,12,0),0)+IFERROR(VLOOKUP(A362,#REF!,12,0),0)+IFERROR(VLOOKUP(A362,Атака!A:K,10,0),0)</f>
        <v>0</v>
      </c>
      <c r="J362" s="66">
        <f>IFERROR(VLOOKUP(A362,Компрессоры!A:O,15,0),0)+IFERROR(VLOOKUP(A362,Пневматика!B:X,23,0),0)+IFERROR(VLOOKUP(A362,Окраска!B:X,23,0),0)+IFERROR(VLOOKUP(A362,Масло!A:J,10,0),0)+IFERROR(VLOOKUP(A362,'Ручной инстурмент Арсенал'!A:I,13,0),0)+IFERROR(VLOOKUP(A362,#REF!,13,0),0)+IFERROR(VLOOKUP(A362,Атака!A:K,11,0),0)</f>
        <v>0</v>
      </c>
    </row>
    <row r="363" spans="1:10" ht="11.25" customHeight="1" outlineLevel="1" thickTop="1" thickBot="1" x14ac:dyDescent="0.25">
      <c r="A363" s="18">
        <v>8142860</v>
      </c>
      <c r="B363" s="77" t="s">
        <v>2747</v>
      </c>
      <c r="C363" s="18" t="s">
        <v>2698</v>
      </c>
      <c r="D363" s="18" t="s">
        <v>1148</v>
      </c>
      <c r="E363" s="18"/>
      <c r="F363" s="64">
        <v>301</v>
      </c>
      <c r="G363" s="64">
        <v>376</v>
      </c>
      <c r="H363" s="65" t="s">
        <v>63</v>
      </c>
      <c r="I363" s="65">
        <f>IFERROR(VLOOKUP(A363,Компрессоры!A:O,14,0),0)+IFERROR(VLOOKUP(A363,Пневматика!B:W,22,0),0)+IFERROR(VLOOKUP(A363,Окраска!B:X,22,0),0)+IFERROR(VLOOKUP(A363,Масло!A:J,9,0),0)+IFERROR(VLOOKUP(A363,'Ручной инстурмент Арсенал'!A:I,12,0),0)+IFERROR(VLOOKUP(A363,#REF!,12,0),0)+IFERROR(VLOOKUP(A363,Атака!A:K,10,0),0)</f>
        <v>0</v>
      </c>
      <c r="J363" s="66">
        <f>IFERROR(VLOOKUP(A363,Компрессоры!A:O,15,0),0)+IFERROR(VLOOKUP(A363,Пневматика!B:X,23,0),0)+IFERROR(VLOOKUP(A363,Окраска!B:X,23,0),0)+IFERROR(VLOOKUP(A363,Масло!A:J,10,0),0)+IFERROR(VLOOKUP(A363,'Ручной инстурмент Арсенал'!A:I,13,0),0)+IFERROR(VLOOKUP(A363,#REF!,13,0),0)+IFERROR(VLOOKUP(A363,Атака!A:K,11,0),0)</f>
        <v>0</v>
      </c>
    </row>
    <row r="364" spans="1:10" ht="11.25" customHeight="1" outlineLevel="1" thickTop="1" thickBot="1" x14ac:dyDescent="0.25">
      <c r="A364" s="18">
        <v>8142870</v>
      </c>
      <c r="B364" s="77" t="s">
        <v>2747</v>
      </c>
      <c r="C364" s="18" t="s">
        <v>2699</v>
      </c>
      <c r="D364" s="18" t="s">
        <v>1148</v>
      </c>
      <c r="E364" s="18"/>
      <c r="F364" s="64">
        <v>337</v>
      </c>
      <c r="G364" s="64">
        <v>422</v>
      </c>
      <c r="H364" s="65" t="s">
        <v>3012</v>
      </c>
      <c r="I364" s="65">
        <f>IFERROR(VLOOKUP(A364,Компрессоры!A:O,14,0),0)+IFERROR(VLOOKUP(A364,Пневматика!B:W,22,0),0)+IFERROR(VLOOKUP(A364,Окраска!B:X,22,0),0)+IFERROR(VLOOKUP(A364,Масло!A:J,9,0),0)+IFERROR(VLOOKUP(A364,'Ручной инстурмент Арсенал'!A:I,12,0),0)+IFERROR(VLOOKUP(A364,#REF!,12,0),0)+IFERROR(VLOOKUP(A364,Атака!A:K,10,0),0)</f>
        <v>0</v>
      </c>
      <c r="J364" s="66">
        <f>IFERROR(VLOOKUP(A364,Компрессоры!A:O,15,0),0)+IFERROR(VLOOKUP(A364,Пневматика!B:X,23,0),0)+IFERROR(VLOOKUP(A364,Окраска!B:X,23,0),0)+IFERROR(VLOOKUP(A364,Масло!A:J,10,0),0)+IFERROR(VLOOKUP(A364,'Ручной инстурмент Арсенал'!A:I,13,0),0)+IFERROR(VLOOKUP(A364,#REF!,13,0),0)+IFERROR(VLOOKUP(A364,Атака!A:K,11,0),0)</f>
        <v>0</v>
      </c>
    </row>
    <row r="365" spans="1:10" ht="11.25" customHeight="1" outlineLevel="1" thickTop="1" thickBot="1" x14ac:dyDescent="0.25">
      <c r="A365" s="18">
        <v>8142880</v>
      </c>
      <c r="B365" s="77" t="s">
        <v>2747</v>
      </c>
      <c r="C365" s="18" t="s">
        <v>2700</v>
      </c>
      <c r="D365" s="18" t="s">
        <v>1148</v>
      </c>
      <c r="E365" s="18"/>
      <c r="F365" s="64">
        <v>366</v>
      </c>
      <c r="G365" s="64">
        <v>457</v>
      </c>
      <c r="H365" s="65" t="s">
        <v>3012</v>
      </c>
      <c r="I365" s="65">
        <f>IFERROR(VLOOKUP(A365,Компрессоры!A:O,14,0),0)+IFERROR(VLOOKUP(A365,Пневматика!B:W,22,0),0)+IFERROR(VLOOKUP(A365,Окраска!B:X,22,0),0)+IFERROR(VLOOKUP(A365,Масло!A:J,9,0),0)+IFERROR(VLOOKUP(A365,'Ручной инстурмент Арсенал'!A:I,12,0),0)+IFERROR(VLOOKUP(A365,#REF!,12,0),0)+IFERROR(VLOOKUP(A365,Атака!A:K,10,0),0)</f>
        <v>0</v>
      </c>
      <c r="J365" s="66">
        <f>IFERROR(VLOOKUP(A365,Компрессоры!A:O,15,0),0)+IFERROR(VLOOKUP(A365,Пневматика!B:X,23,0),0)+IFERROR(VLOOKUP(A365,Окраска!B:X,23,0),0)+IFERROR(VLOOKUP(A365,Масло!A:J,10,0),0)+IFERROR(VLOOKUP(A365,'Ручной инстурмент Арсенал'!A:I,13,0),0)+IFERROR(VLOOKUP(A365,#REF!,13,0),0)+IFERROR(VLOOKUP(A365,Атака!A:K,11,0),0)</f>
        <v>0</v>
      </c>
    </row>
    <row r="366" spans="1:10" ht="11.25" customHeight="1" outlineLevel="1" thickTop="1" thickBot="1" x14ac:dyDescent="0.25">
      <c r="A366" s="18">
        <v>8142890</v>
      </c>
      <c r="B366" s="77" t="s">
        <v>2747</v>
      </c>
      <c r="C366" s="18" t="s">
        <v>2706</v>
      </c>
      <c r="D366" s="18" t="s">
        <v>1148</v>
      </c>
      <c r="E366" s="18"/>
      <c r="F366" s="64">
        <v>399</v>
      </c>
      <c r="G366" s="64">
        <v>498</v>
      </c>
      <c r="H366" s="65" t="s">
        <v>3012</v>
      </c>
      <c r="I366" s="65">
        <f>IFERROR(VLOOKUP(A366,Компрессоры!A:O,14,0),0)+IFERROR(VLOOKUP(A366,Пневматика!B:W,22,0),0)+IFERROR(VLOOKUP(A366,Окраска!B:X,22,0),0)+IFERROR(VLOOKUP(A366,Масло!A:J,9,0),0)+IFERROR(VLOOKUP(A366,'Ручной инстурмент Арсенал'!A:I,12,0),0)+IFERROR(VLOOKUP(A366,#REF!,12,0),0)+IFERROR(VLOOKUP(A366,Атака!A:K,10,0),0)</f>
        <v>0</v>
      </c>
      <c r="J366" s="66">
        <f>IFERROR(VLOOKUP(A366,Компрессоры!A:O,15,0),0)+IFERROR(VLOOKUP(A366,Пневматика!B:X,23,0),0)+IFERROR(VLOOKUP(A366,Окраска!B:X,23,0),0)+IFERROR(VLOOKUP(A366,Масло!A:J,10,0),0)+IFERROR(VLOOKUP(A366,'Ручной инстурмент Арсенал'!A:I,13,0),0)+IFERROR(VLOOKUP(A366,#REF!,13,0),0)+IFERROR(VLOOKUP(A366,Атака!A:K,11,0),0)</f>
        <v>0</v>
      </c>
    </row>
    <row r="367" spans="1:10" ht="11.25" customHeight="1" outlineLevel="1" thickTop="1" thickBot="1" x14ac:dyDescent="0.25">
      <c r="A367" s="18">
        <v>8142900</v>
      </c>
      <c r="B367" s="77" t="s">
        <v>2747</v>
      </c>
      <c r="C367" s="18" t="s">
        <v>2707</v>
      </c>
      <c r="D367" s="18" t="s">
        <v>1148</v>
      </c>
      <c r="E367" s="18"/>
      <c r="F367" s="64">
        <v>677</v>
      </c>
      <c r="G367" s="64">
        <v>846</v>
      </c>
      <c r="H367" s="65" t="s">
        <v>3012</v>
      </c>
      <c r="I367" s="65">
        <f>IFERROR(VLOOKUP(A367,Компрессоры!A:O,14,0),0)+IFERROR(VLOOKUP(A367,Пневматика!B:W,22,0),0)+IFERROR(VLOOKUP(A367,Окраска!B:X,22,0),0)+IFERROR(VLOOKUP(A367,Масло!A:J,9,0),0)+IFERROR(VLOOKUP(A367,'Ручной инстурмент Арсенал'!A:I,12,0),0)+IFERROR(VLOOKUP(A367,#REF!,12,0),0)+IFERROR(VLOOKUP(A367,Атака!A:K,10,0),0)</f>
        <v>0</v>
      </c>
      <c r="J367" s="66">
        <f>IFERROR(VLOOKUP(A367,Компрессоры!A:O,15,0),0)+IFERROR(VLOOKUP(A367,Пневматика!B:X,23,0),0)+IFERROR(VLOOKUP(A367,Окраска!B:X,23,0),0)+IFERROR(VLOOKUP(A367,Масло!A:J,10,0),0)+IFERROR(VLOOKUP(A367,'Ручной инстурмент Арсенал'!A:I,13,0),0)+IFERROR(VLOOKUP(A367,#REF!,13,0),0)+IFERROR(VLOOKUP(A367,Атака!A:K,11,0),0)</f>
        <v>0</v>
      </c>
    </row>
    <row r="368" spans="1:10" ht="11.25" customHeight="1" outlineLevel="1" thickTop="1" thickBot="1" x14ac:dyDescent="0.25">
      <c r="A368" s="18">
        <v>8142820</v>
      </c>
      <c r="B368" s="77" t="s">
        <v>2747</v>
      </c>
      <c r="C368" s="18" t="s">
        <v>2696</v>
      </c>
      <c r="D368" s="18" t="s">
        <v>1148</v>
      </c>
      <c r="E368" s="18"/>
      <c r="F368" s="64">
        <v>201</v>
      </c>
      <c r="G368" s="64">
        <v>251</v>
      </c>
      <c r="H368" s="65" t="s">
        <v>63</v>
      </c>
      <c r="I368" s="65">
        <f>IFERROR(VLOOKUP(A368,Компрессоры!A:O,14,0),0)+IFERROR(VLOOKUP(A368,Пневматика!B:W,22,0),0)+IFERROR(VLOOKUP(A368,Окраска!B:X,22,0),0)+IFERROR(VLOOKUP(A368,Масло!A:J,9,0),0)+IFERROR(VLOOKUP(A368,'Ручной инстурмент Арсенал'!A:I,12,0),0)+IFERROR(VLOOKUP(A368,#REF!,12,0),0)+IFERROR(VLOOKUP(A368,Атака!A:K,10,0),0)</f>
        <v>0</v>
      </c>
      <c r="J368" s="66">
        <f>IFERROR(VLOOKUP(A368,Компрессоры!A:O,15,0),0)+IFERROR(VLOOKUP(A368,Пневматика!B:X,23,0),0)+IFERROR(VLOOKUP(A368,Окраска!B:X,23,0),0)+IFERROR(VLOOKUP(A368,Масло!A:J,10,0),0)+IFERROR(VLOOKUP(A368,'Ручной инстурмент Арсенал'!A:I,13,0),0)+IFERROR(VLOOKUP(A368,#REF!,13,0),0)+IFERROR(VLOOKUP(A368,Атака!A:K,11,0),0)</f>
        <v>0</v>
      </c>
    </row>
    <row r="369" spans="1:10" ht="11.25" customHeight="1" outlineLevel="1" thickTop="1" thickBot="1" x14ac:dyDescent="0.25">
      <c r="A369" s="18" t="s">
        <v>2864</v>
      </c>
      <c r="B369" s="77" t="s">
        <v>2747</v>
      </c>
      <c r="C369" s="18" t="s">
        <v>2885</v>
      </c>
      <c r="D369" s="18" t="s">
        <v>1148</v>
      </c>
      <c r="E369" s="18"/>
      <c r="F369" s="64">
        <v>734</v>
      </c>
      <c r="G369" s="64">
        <v>917</v>
      </c>
      <c r="H369" s="65" t="s">
        <v>63</v>
      </c>
      <c r="I369" s="65">
        <f>IFERROR(VLOOKUP(A369,Компрессоры!A:O,14,0),0)+IFERROR(VLOOKUP(A369,Пневматика!B:W,22,0),0)+IFERROR(VLOOKUP(A369,Окраска!B:X,22,0),0)+IFERROR(VLOOKUP(A369,Масло!A:J,9,0),0)+IFERROR(VLOOKUP(A369,'Ручной инстурмент Арсенал'!A:I,12,0),0)+IFERROR(VLOOKUP(A369,#REF!,12,0),0)+IFERROR(VLOOKUP(A369,Атака!A:K,10,0),0)</f>
        <v>0</v>
      </c>
      <c r="J369" s="66">
        <f>IFERROR(VLOOKUP(A369,Компрессоры!A:O,15,0),0)+IFERROR(VLOOKUP(A369,Пневматика!B:X,23,0),0)+IFERROR(VLOOKUP(A369,Окраска!B:X,23,0),0)+IFERROR(VLOOKUP(A369,Масло!A:J,10,0),0)+IFERROR(VLOOKUP(A369,'Ручной инстурмент Арсенал'!A:I,13,0),0)+IFERROR(VLOOKUP(A369,#REF!,13,0),0)+IFERROR(VLOOKUP(A369,Атака!A:K,11,0),0)</f>
        <v>0</v>
      </c>
    </row>
    <row r="370" spans="1:10" ht="11.25" customHeight="1" outlineLevel="1" thickTop="1" thickBot="1" x14ac:dyDescent="0.25">
      <c r="A370" s="18" t="s">
        <v>2865</v>
      </c>
      <c r="B370" s="77" t="s">
        <v>2747</v>
      </c>
      <c r="C370" s="18" t="s">
        <v>2866</v>
      </c>
      <c r="D370" s="18" t="s">
        <v>1148</v>
      </c>
      <c r="E370" s="18"/>
      <c r="F370" s="64">
        <v>797</v>
      </c>
      <c r="G370" s="64">
        <v>997</v>
      </c>
      <c r="H370" s="65" t="s">
        <v>63</v>
      </c>
      <c r="I370" s="65">
        <f>IFERROR(VLOOKUP(A370,Компрессоры!A:O,14,0),0)+IFERROR(VLOOKUP(A370,Пневматика!B:W,22,0),0)+IFERROR(VLOOKUP(A370,Окраска!B:X,22,0),0)+IFERROR(VLOOKUP(A370,Масло!A:J,9,0),0)+IFERROR(VLOOKUP(A370,'Ручной инстурмент Арсенал'!A:I,12,0),0)+IFERROR(VLOOKUP(A370,#REF!,12,0),0)+IFERROR(VLOOKUP(A370,Атака!A:K,10,0),0)</f>
        <v>0</v>
      </c>
      <c r="J370" s="66">
        <f>IFERROR(VLOOKUP(A370,Компрессоры!A:O,15,0),0)+IFERROR(VLOOKUP(A370,Пневматика!B:X,23,0),0)+IFERROR(VLOOKUP(A370,Окраска!B:X,23,0),0)+IFERROR(VLOOKUP(A370,Масло!A:J,10,0),0)+IFERROR(VLOOKUP(A370,'Ручной инстурмент Арсенал'!A:I,13,0),0)+IFERROR(VLOOKUP(A370,#REF!,13,0),0)+IFERROR(VLOOKUP(A370,Атака!A:K,11,0),0)</f>
        <v>0</v>
      </c>
    </row>
    <row r="371" spans="1:10" ht="11.25" customHeight="1" outlineLevel="1" thickTop="1" thickBot="1" x14ac:dyDescent="0.25">
      <c r="A371" s="18">
        <v>8888000</v>
      </c>
      <c r="B371" s="77" t="s">
        <v>2747</v>
      </c>
      <c r="C371" s="18" t="s">
        <v>3188</v>
      </c>
      <c r="D371" s="18" t="s">
        <v>1148</v>
      </c>
      <c r="E371" s="18"/>
      <c r="F371" s="64">
        <v>7300</v>
      </c>
      <c r="G371" s="64">
        <v>8759</v>
      </c>
      <c r="H371" s="65" t="s">
        <v>3012</v>
      </c>
      <c r="I371" s="65">
        <f>IFERROR(VLOOKUP(A371,Компрессоры!A:O,14,0),0)+IFERROR(VLOOKUP(A371,Пневматика!B:W,22,0),0)+IFERROR(VLOOKUP(A371,Окраска!B:X,22,0),0)+IFERROR(VLOOKUP(A371,Масло!A:J,9,0),0)+IFERROR(VLOOKUP(A371,'Ручной инстурмент Арсенал'!A:I,12,0),0)+IFERROR(VLOOKUP(A371,#REF!,12,0),0)+IFERROR(VLOOKUP(A371,Атака!A:K,10,0),0)</f>
        <v>0</v>
      </c>
      <c r="J371" s="66">
        <f>IFERROR(VLOOKUP(A371,Компрессоры!A:O,15,0),0)+IFERROR(VLOOKUP(A371,Пневматика!B:X,23,0),0)+IFERROR(VLOOKUP(A371,Окраска!B:X,23,0),0)+IFERROR(VLOOKUP(A371,Масло!A:J,10,0),0)+IFERROR(VLOOKUP(A371,'Ручной инстурмент Арсенал'!A:I,13,0),0)+IFERROR(VLOOKUP(A371,#REF!,13,0),0)+IFERROR(VLOOKUP(A371,Атака!A:K,11,0),0)</f>
        <v>0</v>
      </c>
    </row>
    <row r="372" spans="1:10" ht="11.25" customHeight="1" outlineLevel="1" thickTop="1" thickBot="1" x14ac:dyDescent="0.25">
      <c r="A372" s="18">
        <v>8888010</v>
      </c>
      <c r="B372" s="77" t="s">
        <v>2747</v>
      </c>
      <c r="C372" s="18" t="s">
        <v>3189</v>
      </c>
      <c r="D372" s="18" t="s">
        <v>1148</v>
      </c>
      <c r="E372" s="18"/>
      <c r="F372" s="64">
        <v>5750</v>
      </c>
      <c r="G372" s="64">
        <v>6900</v>
      </c>
      <c r="H372" s="65" t="s">
        <v>3012</v>
      </c>
      <c r="I372" s="65">
        <f>IFERROR(VLOOKUP(A372,Компрессоры!A:O,14,0),0)+IFERROR(VLOOKUP(A372,Пневматика!B:W,22,0),0)+IFERROR(VLOOKUP(A372,Окраска!B:X,22,0),0)+IFERROR(VLOOKUP(A372,Масло!A:J,9,0),0)+IFERROR(VLOOKUP(A372,'Ручной инстурмент Арсенал'!A:I,12,0),0)+IFERROR(VLOOKUP(A372,#REF!,12,0),0)+IFERROR(VLOOKUP(A372,Атака!A:K,10,0),0)</f>
        <v>0</v>
      </c>
      <c r="J372" s="66">
        <f>IFERROR(VLOOKUP(A372,Компрессоры!A:O,15,0),0)+IFERROR(VLOOKUP(A372,Пневматика!B:X,23,0),0)+IFERROR(VLOOKUP(A372,Окраска!B:X,23,0),0)+IFERROR(VLOOKUP(A372,Масло!A:J,10,0),0)+IFERROR(VLOOKUP(A372,'Ручной инстурмент Арсенал'!A:I,13,0),0)+IFERROR(VLOOKUP(A372,#REF!,13,0),0)+IFERROR(VLOOKUP(A372,Атака!A:K,11,0),0)</f>
        <v>0</v>
      </c>
    </row>
    <row r="373" spans="1:10" ht="11.25" customHeight="1" outlineLevel="1" thickTop="1" thickBot="1" x14ac:dyDescent="0.25">
      <c r="A373" s="18">
        <v>8888020</v>
      </c>
      <c r="B373" s="77" t="s">
        <v>2747</v>
      </c>
      <c r="C373" s="18" t="s">
        <v>3190</v>
      </c>
      <c r="D373" s="18" t="s">
        <v>1148</v>
      </c>
      <c r="E373" s="18"/>
      <c r="F373" s="64">
        <v>4097</v>
      </c>
      <c r="G373" s="64">
        <v>4916</v>
      </c>
      <c r="H373" s="65" t="s">
        <v>3012</v>
      </c>
      <c r="I373" s="65">
        <f>IFERROR(VLOOKUP(A373,Компрессоры!A:O,14,0),0)+IFERROR(VLOOKUP(A373,Пневматика!B:W,22,0),0)+IFERROR(VLOOKUP(A373,Окраска!B:X,22,0),0)+IFERROR(VLOOKUP(A373,Масло!A:J,9,0),0)+IFERROR(VLOOKUP(A373,'Ручной инстурмент Арсенал'!A:I,12,0),0)+IFERROR(VLOOKUP(A373,#REF!,12,0),0)+IFERROR(VLOOKUP(A373,Атака!A:K,10,0),0)</f>
        <v>0</v>
      </c>
      <c r="J373" s="66">
        <f>IFERROR(VLOOKUP(A373,Компрессоры!A:O,15,0),0)+IFERROR(VLOOKUP(A373,Пневматика!B:X,23,0),0)+IFERROR(VLOOKUP(A373,Окраска!B:X,23,0),0)+IFERROR(VLOOKUP(A373,Масло!A:J,10,0),0)+IFERROR(VLOOKUP(A373,'Ручной инстурмент Арсенал'!A:I,13,0),0)+IFERROR(VLOOKUP(A373,#REF!,13,0),0)+IFERROR(VLOOKUP(A373,Атака!A:K,11,0),0)</f>
        <v>0</v>
      </c>
    </row>
    <row r="374" spans="1:10" ht="11.25" customHeight="1" thickTop="1" thickBot="1" x14ac:dyDescent="0.25">
      <c r="A374" s="59" t="s">
        <v>94</v>
      </c>
      <c r="B374" s="60"/>
      <c r="C374" s="60"/>
      <c r="D374" s="60"/>
      <c r="E374" s="60"/>
      <c r="F374" s="61"/>
      <c r="G374" s="61"/>
      <c r="H374" s="62"/>
      <c r="I374" s="62"/>
      <c r="J374" s="70"/>
    </row>
    <row r="375" spans="1:10" ht="11.25" customHeight="1" outlineLevel="1" thickTop="1" thickBot="1" x14ac:dyDescent="0.25">
      <c r="A375" s="18">
        <v>38487</v>
      </c>
      <c r="B375" s="77" t="s">
        <v>94</v>
      </c>
      <c r="C375" s="18" t="s">
        <v>95</v>
      </c>
      <c r="D375" s="18" t="s">
        <v>1147</v>
      </c>
      <c r="E375" s="18" t="s">
        <v>1044</v>
      </c>
      <c r="F375" s="64">
        <v>1039</v>
      </c>
      <c r="G375" s="64">
        <v>1401</v>
      </c>
      <c r="H375" s="65" t="s">
        <v>3012</v>
      </c>
      <c r="I375" s="65">
        <f>IFERROR(VLOOKUP(A375,Компрессоры!A:O,14,0),0)+IFERROR(VLOOKUP(A375,Пневматика!B:W,22,0),0)+IFERROR(VLOOKUP(A375,Окраска!B:X,22,0),0)+IFERROR(VLOOKUP(A375,Масло!A:J,9,0),0)+IFERROR(VLOOKUP(A375,'Ручной инстурмент Арсенал'!A:I,12,0),0)+IFERROR(VLOOKUP(A375,#REF!,12,0),0)+IFERROR(VLOOKUP(A375,Атака!A:K,10,0),0)</f>
        <v>0</v>
      </c>
      <c r="J375" s="66">
        <f>IFERROR(VLOOKUP(A375,Компрессоры!A:O,15,0),0)+IFERROR(VLOOKUP(A375,Пневматика!B:X,23,0),0)+IFERROR(VLOOKUP(A375,Окраска!B:X,23,0),0)+IFERROR(VLOOKUP(A375,Масло!A:J,10,0),0)+IFERROR(VLOOKUP(A375,'Ручной инстурмент Арсенал'!A:I,13,0),0)+IFERROR(VLOOKUP(A375,#REF!,13,0),0)+IFERROR(VLOOKUP(A375,Атака!A:K,11,0),0)</f>
        <v>0</v>
      </c>
    </row>
    <row r="376" spans="1:10" ht="11.25" customHeight="1" outlineLevel="1" thickTop="1" thickBot="1" x14ac:dyDescent="0.25">
      <c r="A376" s="18">
        <v>31937</v>
      </c>
      <c r="B376" s="77" t="s">
        <v>94</v>
      </c>
      <c r="C376" s="18" t="s">
        <v>96</v>
      </c>
      <c r="D376" s="18" t="s">
        <v>1147</v>
      </c>
      <c r="E376" s="18" t="s">
        <v>1045</v>
      </c>
      <c r="F376" s="64">
        <v>1214</v>
      </c>
      <c r="G376" s="64">
        <v>1639</v>
      </c>
      <c r="H376" s="65" t="s">
        <v>3012</v>
      </c>
      <c r="I376" s="65">
        <f>IFERROR(VLOOKUP(A376,Компрессоры!A:O,14,0),0)+IFERROR(VLOOKUP(A376,Пневматика!B:W,22,0),0)+IFERROR(VLOOKUP(A376,Окраска!B:X,22,0),0)+IFERROR(VLOOKUP(A376,Масло!A:J,9,0),0)+IFERROR(VLOOKUP(A376,'Ручной инстурмент Арсенал'!A:I,12,0),0)+IFERROR(VLOOKUP(A376,#REF!,12,0),0)+IFERROR(VLOOKUP(A376,Атака!A:K,10,0),0)</f>
        <v>0</v>
      </c>
      <c r="J376" s="66">
        <f>IFERROR(VLOOKUP(A376,Компрессоры!A:O,15,0),0)+IFERROR(VLOOKUP(A376,Пневматика!B:X,23,0),0)+IFERROR(VLOOKUP(A376,Окраска!B:X,23,0),0)+IFERROR(VLOOKUP(A376,Масло!A:J,10,0),0)+IFERROR(VLOOKUP(A376,'Ручной инстурмент Арсенал'!A:I,13,0),0)+IFERROR(VLOOKUP(A376,#REF!,13,0),0)+IFERROR(VLOOKUP(A376,Атака!A:K,11,0),0)</f>
        <v>0</v>
      </c>
    </row>
    <row r="377" spans="1:10" ht="11.25" customHeight="1" outlineLevel="1" thickTop="1" thickBot="1" x14ac:dyDescent="0.25">
      <c r="A377" s="18">
        <v>31936</v>
      </c>
      <c r="B377" s="77" t="s">
        <v>94</v>
      </c>
      <c r="C377" s="18" t="s">
        <v>97</v>
      </c>
      <c r="D377" s="18" t="s">
        <v>1147</v>
      </c>
      <c r="E377" s="18" t="s">
        <v>1046</v>
      </c>
      <c r="F377" s="64">
        <v>1565</v>
      </c>
      <c r="G377" s="64">
        <v>2113</v>
      </c>
      <c r="H377" s="65" t="s">
        <v>3012</v>
      </c>
      <c r="I377" s="65">
        <f>IFERROR(VLOOKUP(A377,Компрессоры!A:O,14,0),0)+IFERROR(VLOOKUP(A377,Пневматика!B:W,22,0),0)+IFERROR(VLOOKUP(A377,Окраска!B:X,22,0),0)+IFERROR(VLOOKUP(A377,Масло!A:J,9,0),0)+IFERROR(VLOOKUP(A377,'Ручной инстурмент Арсенал'!A:I,12,0),0)+IFERROR(VLOOKUP(A377,#REF!,12,0),0)+IFERROR(VLOOKUP(A377,Атака!A:K,10,0),0)</f>
        <v>0</v>
      </c>
      <c r="J377" s="66">
        <f>IFERROR(VLOOKUP(A377,Компрессоры!A:O,15,0),0)+IFERROR(VLOOKUP(A377,Пневматика!B:X,23,0),0)+IFERROR(VLOOKUP(A377,Окраска!B:X,23,0),0)+IFERROR(VLOOKUP(A377,Масло!A:J,10,0),0)+IFERROR(VLOOKUP(A377,'Ручной инстурмент Арсенал'!A:I,13,0),0)+IFERROR(VLOOKUP(A377,#REF!,13,0),0)+IFERROR(VLOOKUP(A377,Атака!A:K,11,0),0)</f>
        <v>0</v>
      </c>
    </row>
    <row r="378" spans="1:10" ht="11.25" customHeight="1" outlineLevel="1" thickTop="1" thickBot="1" x14ac:dyDescent="0.25">
      <c r="A378" s="18">
        <v>31939</v>
      </c>
      <c r="B378" s="77" t="s">
        <v>94</v>
      </c>
      <c r="C378" s="18" t="s">
        <v>98</v>
      </c>
      <c r="D378" s="18" t="s">
        <v>1147</v>
      </c>
      <c r="E378" s="18" t="s">
        <v>1047</v>
      </c>
      <c r="F378" s="64">
        <v>1296</v>
      </c>
      <c r="G378" s="64">
        <v>1750</v>
      </c>
      <c r="H378" s="65" t="s">
        <v>63</v>
      </c>
      <c r="I378" s="65">
        <f>IFERROR(VLOOKUP(A378,Компрессоры!A:O,14,0),0)+IFERROR(VLOOKUP(A378,Пневматика!B:W,22,0),0)+IFERROR(VLOOKUP(A378,Окраска!B:X,22,0),0)+IFERROR(VLOOKUP(A378,Масло!A:J,9,0),0)+IFERROR(VLOOKUP(A378,'Ручной инстурмент Арсенал'!A:I,12,0),0)+IFERROR(VLOOKUP(A378,#REF!,12,0),0)+IFERROR(VLOOKUP(A378,Атака!A:K,10,0),0)</f>
        <v>0</v>
      </c>
      <c r="J378" s="66">
        <f>IFERROR(VLOOKUP(A378,Компрессоры!A:O,15,0),0)+IFERROR(VLOOKUP(A378,Пневматика!B:X,23,0),0)+IFERROR(VLOOKUP(A378,Окраска!B:X,23,0),0)+IFERROR(VLOOKUP(A378,Масло!A:J,10,0),0)+IFERROR(VLOOKUP(A378,'Ручной инстурмент Арсенал'!A:I,13,0),0)+IFERROR(VLOOKUP(A378,#REF!,13,0),0)+IFERROR(VLOOKUP(A378,Атака!A:K,11,0),0)</f>
        <v>0</v>
      </c>
    </row>
    <row r="379" spans="1:10" ht="11.25" customHeight="1" outlineLevel="1" thickTop="1" thickBot="1" x14ac:dyDescent="0.25">
      <c r="A379" s="18">
        <v>31934</v>
      </c>
      <c r="B379" s="77" t="s">
        <v>94</v>
      </c>
      <c r="C379" s="18" t="s">
        <v>99</v>
      </c>
      <c r="D379" s="18" t="s">
        <v>1147</v>
      </c>
      <c r="E379" s="18" t="s">
        <v>1047</v>
      </c>
      <c r="F379" s="64">
        <v>2895</v>
      </c>
      <c r="G379" s="64">
        <v>3908</v>
      </c>
      <c r="H379" s="65" t="s">
        <v>63</v>
      </c>
      <c r="I379" s="65">
        <f>IFERROR(VLOOKUP(A379,Компрессоры!A:O,14,0),0)+IFERROR(VLOOKUP(A379,Пневматика!B:W,22,0),0)+IFERROR(VLOOKUP(A379,Окраска!B:X,22,0),0)+IFERROR(VLOOKUP(A379,Масло!A:J,9,0),0)+IFERROR(VLOOKUP(A379,'Ручной инстурмент Арсенал'!A:I,12,0),0)+IFERROR(VLOOKUP(A379,#REF!,12,0),0)+IFERROR(VLOOKUP(A379,Атака!A:K,10,0),0)</f>
        <v>0</v>
      </c>
      <c r="J379" s="66">
        <f>IFERROR(VLOOKUP(A379,Компрессоры!A:O,15,0),0)+IFERROR(VLOOKUP(A379,Пневматика!B:X,23,0),0)+IFERROR(VLOOKUP(A379,Окраска!B:X,23,0),0)+IFERROR(VLOOKUP(A379,Масло!A:J,10,0),0)+IFERROR(VLOOKUP(A379,'Ручной инстурмент Арсенал'!A:I,13,0),0)+IFERROR(VLOOKUP(A379,#REF!,13,0),0)+IFERROR(VLOOKUP(A379,Атака!A:K,11,0),0)</f>
        <v>0</v>
      </c>
    </row>
    <row r="380" spans="1:10" ht="11.25" customHeight="1" outlineLevel="1" thickTop="1" thickBot="1" x14ac:dyDescent="0.25">
      <c r="A380" s="18">
        <v>31935</v>
      </c>
      <c r="B380" s="77" t="s">
        <v>94</v>
      </c>
      <c r="C380" s="18" t="s">
        <v>100</v>
      </c>
      <c r="D380" s="18" t="s">
        <v>1147</v>
      </c>
      <c r="E380" s="18" t="s">
        <v>1047</v>
      </c>
      <c r="F380" s="64">
        <v>1021</v>
      </c>
      <c r="G380" s="64">
        <v>1379</v>
      </c>
      <c r="H380" s="65" t="s">
        <v>63</v>
      </c>
      <c r="I380" s="65">
        <f>IFERROR(VLOOKUP(A380,Компрессоры!A:O,14,0),0)+IFERROR(VLOOKUP(A380,Пневматика!B:W,22,0),0)+IFERROR(VLOOKUP(A380,Окраска!B:X,22,0),0)+IFERROR(VLOOKUP(A380,Масло!A:J,9,0),0)+IFERROR(VLOOKUP(A380,'Ручной инстурмент Арсенал'!A:I,12,0),0)+IFERROR(VLOOKUP(A380,#REF!,12,0),0)+IFERROR(VLOOKUP(A380,Атака!A:K,10,0),0)</f>
        <v>0</v>
      </c>
      <c r="J380" s="66">
        <f>IFERROR(VLOOKUP(A380,Компрессоры!A:O,15,0),0)+IFERROR(VLOOKUP(A380,Пневматика!B:X,23,0),0)+IFERROR(VLOOKUP(A380,Окраска!B:X,23,0),0)+IFERROR(VLOOKUP(A380,Масло!A:J,10,0),0)+IFERROR(VLOOKUP(A380,'Ручной инстурмент Арсенал'!A:I,13,0),0)+IFERROR(VLOOKUP(A380,#REF!,13,0),0)+IFERROR(VLOOKUP(A380,Атака!A:K,11,0),0)</f>
        <v>0</v>
      </c>
    </row>
    <row r="381" spans="1:10" ht="11.25" customHeight="1" outlineLevel="1" thickTop="1" thickBot="1" x14ac:dyDescent="0.25">
      <c r="A381" s="18">
        <v>9715</v>
      </c>
      <c r="B381" s="77" t="s">
        <v>94</v>
      </c>
      <c r="C381" s="18" t="s">
        <v>101</v>
      </c>
      <c r="D381" s="18" t="s">
        <v>1147</v>
      </c>
      <c r="E381" s="18" t="s">
        <v>1048</v>
      </c>
      <c r="F381" s="64">
        <v>4373</v>
      </c>
      <c r="G381" s="64">
        <v>5903</v>
      </c>
      <c r="H381" s="65" t="s">
        <v>63</v>
      </c>
      <c r="I381" s="65">
        <f>IFERROR(VLOOKUP(A381,Компрессоры!A:O,14,0),0)+IFERROR(VLOOKUP(A381,Пневматика!B:W,22,0),0)+IFERROR(VLOOKUP(A381,Окраска!B:X,22,0),0)+IFERROR(VLOOKUP(A381,Масло!A:J,9,0),0)+IFERROR(VLOOKUP(A381,'Ручной инстурмент Арсенал'!A:I,12,0),0)+IFERROR(VLOOKUP(A381,#REF!,12,0),0)+IFERROR(VLOOKUP(A381,Атака!A:K,10,0),0)</f>
        <v>0</v>
      </c>
      <c r="J381" s="66">
        <f>IFERROR(VLOOKUP(A381,Компрессоры!A:O,15,0),0)+IFERROR(VLOOKUP(A381,Пневматика!B:X,23,0),0)+IFERROR(VLOOKUP(A381,Окраска!B:X,23,0),0)+IFERROR(VLOOKUP(A381,Масло!A:J,10,0),0)+IFERROR(VLOOKUP(A381,'Ручной инстурмент Арсенал'!A:I,13,0),0)+IFERROR(VLOOKUP(A381,#REF!,13,0),0)+IFERROR(VLOOKUP(A381,Атака!A:K,11,0),0)</f>
        <v>0</v>
      </c>
    </row>
    <row r="382" spans="1:10" ht="11.25" customHeight="1" outlineLevel="1" thickTop="1" thickBot="1" x14ac:dyDescent="0.25">
      <c r="A382" s="18">
        <v>9716</v>
      </c>
      <c r="B382" s="77" t="s">
        <v>94</v>
      </c>
      <c r="C382" s="18" t="s">
        <v>102</v>
      </c>
      <c r="D382" s="18" t="s">
        <v>1147</v>
      </c>
      <c r="E382" s="18" t="s">
        <v>1049</v>
      </c>
      <c r="F382" s="64">
        <v>4373</v>
      </c>
      <c r="G382" s="64">
        <v>5903</v>
      </c>
      <c r="H382" s="65" t="s">
        <v>63</v>
      </c>
      <c r="I382" s="65">
        <f>IFERROR(VLOOKUP(A382,Компрессоры!A:O,14,0),0)+IFERROR(VLOOKUP(A382,Пневматика!B:W,22,0),0)+IFERROR(VLOOKUP(A382,Окраска!B:X,22,0),0)+IFERROR(VLOOKUP(A382,Масло!A:J,9,0),0)+IFERROR(VLOOKUP(A382,'Ручной инстурмент Арсенал'!A:I,12,0),0)+IFERROR(VLOOKUP(A382,#REF!,12,0),0)+IFERROR(VLOOKUP(A382,Атака!A:K,10,0),0)</f>
        <v>0</v>
      </c>
      <c r="J382" s="66">
        <f>IFERROR(VLOOKUP(A382,Компрессоры!A:O,15,0),0)+IFERROR(VLOOKUP(A382,Пневматика!B:X,23,0),0)+IFERROR(VLOOKUP(A382,Окраска!B:X,23,0),0)+IFERROR(VLOOKUP(A382,Масло!A:J,10,0),0)+IFERROR(VLOOKUP(A382,'Ручной инстурмент Арсенал'!A:I,13,0),0)+IFERROR(VLOOKUP(A382,#REF!,13,0),0)+IFERROR(VLOOKUP(A382,Атака!A:K,11,0),0)</f>
        <v>0</v>
      </c>
    </row>
    <row r="383" spans="1:10" ht="11.25" customHeight="1" outlineLevel="1" thickTop="1" thickBot="1" x14ac:dyDescent="0.25">
      <c r="A383" s="18">
        <v>9717</v>
      </c>
      <c r="B383" s="77" t="s">
        <v>94</v>
      </c>
      <c r="C383" s="18" t="s">
        <v>103</v>
      </c>
      <c r="D383" s="18" t="s">
        <v>1147</v>
      </c>
      <c r="E383" s="18" t="s">
        <v>1051</v>
      </c>
      <c r="F383" s="64">
        <v>4373</v>
      </c>
      <c r="G383" s="64">
        <v>5903</v>
      </c>
      <c r="H383" s="65" t="s">
        <v>3012</v>
      </c>
      <c r="I383" s="65">
        <f>IFERROR(VLOOKUP(A383,Компрессоры!A:O,14,0),0)+IFERROR(VLOOKUP(A383,Пневматика!B:W,22,0),0)+IFERROR(VLOOKUP(A383,Окраска!B:X,22,0),0)+IFERROR(VLOOKUP(A383,Масло!A:J,9,0),0)+IFERROR(VLOOKUP(A383,'Ручной инстурмент Арсенал'!A:I,12,0),0)+IFERROR(VLOOKUP(A383,#REF!,12,0),0)+IFERROR(VLOOKUP(A383,Атака!A:K,10,0),0)</f>
        <v>0</v>
      </c>
      <c r="J383" s="66">
        <f>IFERROR(VLOOKUP(A383,Компрессоры!A:O,15,0),0)+IFERROR(VLOOKUP(A383,Пневматика!B:X,23,0),0)+IFERROR(VLOOKUP(A383,Окраска!B:X,23,0),0)+IFERROR(VLOOKUP(A383,Масло!A:J,10,0),0)+IFERROR(VLOOKUP(A383,'Ручной инстурмент Арсенал'!A:I,13,0),0)+IFERROR(VLOOKUP(A383,#REF!,13,0),0)+IFERROR(VLOOKUP(A383,Атака!A:K,11,0),0)</f>
        <v>0</v>
      </c>
    </row>
    <row r="384" spans="1:10" ht="11.25" customHeight="1" outlineLevel="1" thickTop="1" thickBot="1" x14ac:dyDescent="0.25">
      <c r="A384" s="18">
        <v>9718</v>
      </c>
      <c r="B384" s="77" t="s">
        <v>94</v>
      </c>
      <c r="C384" s="18" t="s">
        <v>104</v>
      </c>
      <c r="D384" s="18" t="s">
        <v>1147</v>
      </c>
      <c r="E384" s="18" t="s">
        <v>1052</v>
      </c>
      <c r="F384" s="64">
        <v>4373</v>
      </c>
      <c r="G384" s="64">
        <v>5903</v>
      </c>
      <c r="H384" s="65" t="s">
        <v>63</v>
      </c>
      <c r="I384" s="65">
        <f>IFERROR(VLOOKUP(A384,Компрессоры!A:O,14,0),0)+IFERROR(VLOOKUP(A384,Пневматика!B:W,22,0),0)+IFERROR(VLOOKUP(A384,Окраска!B:X,22,0),0)+IFERROR(VLOOKUP(A384,Масло!A:J,9,0),0)+IFERROR(VLOOKUP(A384,'Ручной инстурмент Арсенал'!A:I,12,0),0)+IFERROR(VLOOKUP(A384,#REF!,12,0),0)+IFERROR(VLOOKUP(A384,Атака!A:K,10,0),0)</f>
        <v>0</v>
      </c>
      <c r="J384" s="66">
        <f>IFERROR(VLOOKUP(A384,Компрессоры!A:O,15,0),0)+IFERROR(VLOOKUP(A384,Пневматика!B:X,23,0),0)+IFERROR(VLOOKUP(A384,Окраска!B:X,23,0),0)+IFERROR(VLOOKUP(A384,Масло!A:J,10,0),0)+IFERROR(VLOOKUP(A384,'Ручной инстурмент Арсенал'!A:I,13,0),0)+IFERROR(VLOOKUP(A384,#REF!,13,0),0)+IFERROR(VLOOKUP(A384,Атака!A:K,11,0),0)</f>
        <v>0</v>
      </c>
    </row>
    <row r="385" spans="1:10" ht="11.25" customHeight="1" outlineLevel="1" thickTop="1" thickBot="1" x14ac:dyDescent="0.25">
      <c r="A385" s="18">
        <v>9719</v>
      </c>
      <c r="B385" s="77" t="s">
        <v>94</v>
      </c>
      <c r="C385" s="18" t="s">
        <v>105</v>
      </c>
      <c r="D385" s="18" t="s">
        <v>1147</v>
      </c>
      <c r="E385" s="18" t="s">
        <v>1053</v>
      </c>
      <c r="F385" s="64">
        <v>4373</v>
      </c>
      <c r="G385" s="64">
        <v>5903</v>
      </c>
      <c r="H385" s="65" t="s">
        <v>63</v>
      </c>
      <c r="I385" s="65">
        <f>IFERROR(VLOOKUP(A385,Компрессоры!A:O,14,0),0)+IFERROR(VLOOKUP(A385,Пневматика!B:W,22,0),0)+IFERROR(VLOOKUP(A385,Окраска!B:X,22,0),0)+IFERROR(VLOOKUP(A385,Масло!A:J,9,0),0)+IFERROR(VLOOKUP(A385,'Ручной инстурмент Арсенал'!A:I,12,0),0)+IFERROR(VLOOKUP(A385,#REF!,12,0),0)+IFERROR(VLOOKUP(A385,Атака!A:K,10,0),0)</f>
        <v>0</v>
      </c>
      <c r="J385" s="66">
        <f>IFERROR(VLOOKUP(A385,Компрессоры!A:O,15,0),0)+IFERROR(VLOOKUP(A385,Пневматика!B:X,23,0),0)+IFERROR(VLOOKUP(A385,Окраска!B:X,23,0),0)+IFERROR(VLOOKUP(A385,Масло!A:J,10,0),0)+IFERROR(VLOOKUP(A385,'Ручной инстурмент Арсенал'!A:I,13,0),0)+IFERROR(VLOOKUP(A385,#REF!,13,0),0)+IFERROR(VLOOKUP(A385,Атака!A:K,11,0),0)</f>
        <v>0</v>
      </c>
    </row>
    <row r="386" spans="1:10" ht="11.25" customHeight="1" outlineLevel="1" thickTop="1" thickBot="1" x14ac:dyDescent="0.25">
      <c r="A386" s="18">
        <v>47900</v>
      </c>
      <c r="B386" s="77" t="s">
        <v>94</v>
      </c>
      <c r="C386" s="18" t="s">
        <v>106</v>
      </c>
      <c r="D386" s="18" t="s">
        <v>1147</v>
      </c>
      <c r="E386" s="18" t="s">
        <v>1054</v>
      </c>
      <c r="F386" s="64">
        <v>5397</v>
      </c>
      <c r="G386" s="64">
        <v>7286</v>
      </c>
      <c r="H386" s="65" t="s">
        <v>63</v>
      </c>
      <c r="I386" s="65">
        <f>IFERROR(VLOOKUP(A386,Компрессоры!A:O,14,0),0)+IFERROR(VLOOKUP(A386,Пневматика!B:W,22,0),0)+IFERROR(VLOOKUP(A386,Окраска!B:X,22,0),0)+IFERROR(VLOOKUP(A386,Масло!A:J,9,0),0)+IFERROR(VLOOKUP(A386,'Ручной инстурмент Арсенал'!A:I,12,0),0)+IFERROR(VLOOKUP(A386,#REF!,12,0),0)+IFERROR(VLOOKUP(A386,Атака!A:K,10,0),0)</f>
        <v>0</v>
      </c>
      <c r="J386" s="66">
        <f>IFERROR(VLOOKUP(A386,Компрессоры!A:O,15,0),0)+IFERROR(VLOOKUP(A386,Пневматика!B:X,23,0),0)+IFERROR(VLOOKUP(A386,Окраска!B:X,23,0),0)+IFERROR(VLOOKUP(A386,Масло!A:J,10,0),0)+IFERROR(VLOOKUP(A386,'Ручной инстурмент Арсенал'!A:I,13,0),0)+IFERROR(VLOOKUP(A386,#REF!,13,0),0)+IFERROR(VLOOKUP(A386,Атака!A:K,11,0),0)</f>
        <v>0</v>
      </c>
    </row>
    <row r="387" spans="1:10" ht="11.25" customHeight="1" outlineLevel="1" thickTop="1" thickBot="1" x14ac:dyDescent="0.25">
      <c r="A387" s="18">
        <v>24456</v>
      </c>
      <c r="B387" s="77" t="s">
        <v>94</v>
      </c>
      <c r="C387" s="18" t="s">
        <v>107</v>
      </c>
      <c r="D387" s="18" t="s">
        <v>1147</v>
      </c>
      <c r="E387" s="18" t="s">
        <v>1048</v>
      </c>
      <c r="F387" s="64">
        <v>4708</v>
      </c>
      <c r="G387" s="64">
        <v>6356</v>
      </c>
      <c r="H387" s="65" t="s">
        <v>63</v>
      </c>
      <c r="I387" s="65">
        <f>IFERROR(VLOOKUP(A387,Компрессоры!A:O,14,0),0)+IFERROR(VLOOKUP(A387,Пневматика!B:W,22,0),0)+IFERROR(VLOOKUP(A387,Окраска!B:X,22,0),0)+IFERROR(VLOOKUP(A387,Масло!A:J,9,0),0)+IFERROR(VLOOKUP(A387,'Ручной инстурмент Арсенал'!A:I,12,0),0)+IFERROR(VLOOKUP(A387,#REF!,12,0),0)+IFERROR(VLOOKUP(A387,Атака!A:K,10,0),0)</f>
        <v>0</v>
      </c>
      <c r="J387" s="66">
        <f>IFERROR(VLOOKUP(A387,Компрессоры!A:O,15,0),0)+IFERROR(VLOOKUP(A387,Пневматика!B:X,23,0),0)+IFERROR(VLOOKUP(A387,Окраска!B:X,23,0),0)+IFERROR(VLOOKUP(A387,Масло!A:J,10,0),0)+IFERROR(VLOOKUP(A387,'Ручной инстурмент Арсенал'!A:I,13,0),0)+IFERROR(VLOOKUP(A387,#REF!,13,0),0)+IFERROR(VLOOKUP(A387,Атака!A:K,11,0),0)</f>
        <v>0</v>
      </c>
    </row>
    <row r="388" spans="1:10" ht="11.25" customHeight="1" outlineLevel="1" thickTop="1" thickBot="1" x14ac:dyDescent="0.25">
      <c r="A388" s="18">
        <v>24457</v>
      </c>
      <c r="B388" s="77" t="s">
        <v>94</v>
      </c>
      <c r="C388" s="18" t="s">
        <v>108</v>
      </c>
      <c r="D388" s="18" t="s">
        <v>1147</v>
      </c>
      <c r="E388" s="18" t="s">
        <v>1049</v>
      </c>
      <c r="F388" s="64">
        <v>4705</v>
      </c>
      <c r="G388" s="64">
        <v>6352</v>
      </c>
      <c r="H388" s="65" t="s">
        <v>63</v>
      </c>
      <c r="I388" s="65">
        <f>IFERROR(VLOOKUP(A388,Компрессоры!A:O,14,0),0)+IFERROR(VLOOKUP(A388,Пневматика!B:W,22,0),0)+IFERROR(VLOOKUP(A388,Окраска!B:X,22,0),0)+IFERROR(VLOOKUP(A388,Масло!A:J,9,0),0)+IFERROR(VLOOKUP(A388,'Ручной инстурмент Арсенал'!A:I,12,0),0)+IFERROR(VLOOKUP(A388,#REF!,12,0),0)+IFERROR(VLOOKUP(A388,Атака!A:K,10,0),0)</f>
        <v>0</v>
      </c>
      <c r="J388" s="66">
        <f>IFERROR(VLOOKUP(A388,Компрессоры!A:O,15,0),0)+IFERROR(VLOOKUP(A388,Пневматика!B:X,23,0),0)+IFERROR(VLOOKUP(A388,Окраска!B:X,23,0),0)+IFERROR(VLOOKUP(A388,Масло!A:J,10,0),0)+IFERROR(VLOOKUP(A388,'Ручной инстурмент Арсенал'!A:I,13,0),0)+IFERROR(VLOOKUP(A388,#REF!,13,0),0)+IFERROR(VLOOKUP(A388,Атака!A:K,11,0),0)</f>
        <v>0</v>
      </c>
    </row>
    <row r="389" spans="1:10" ht="11.25" customHeight="1" outlineLevel="1" thickTop="1" thickBot="1" x14ac:dyDescent="0.25">
      <c r="A389" s="18">
        <v>9722</v>
      </c>
      <c r="B389" s="77" t="s">
        <v>94</v>
      </c>
      <c r="C389" s="18" t="s">
        <v>109</v>
      </c>
      <c r="D389" s="18" t="s">
        <v>1147</v>
      </c>
      <c r="E389" s="18" t="s">
        <v>1050</v>
      </c>
      <c r="F389" s="64">
        <v>3969</v>
      </c>
      <c r="G389" s="64">
        <v>5359</v>
      </c>
      <c r="H389" s="65" t="s">
        <v>63</v>
      </c>
      <c r="I389" s="65">
        <f>IFERROR(VLOOKUP(A389,Компрессоры!A:O,14,0),0)+IFERROR(VLOOKUP(A389,Пневматика!B:W,22,0),0)+IFERROR(VLOOKUP(A389,Окраска!B:X,22,0),0)+IFERROR(VLOOKUP(A389,Масло!A:J,9,0),0)+IFERROR(VLOOKUP(A389,'Ручной инстурмент Арсенал'!A:I,12,0),0)+IFERROR(VLOOKUP(A389,#REF!,12,0),0)+IFERROR(VLOOKUP(A389,Атака!A:K,10,0),0)</f>
        <v>0</v>
      </c>
      <c r="J389" s="66">
        <f>IFERROR(VLOOKUP(A389,Компрессоры!A:O,15,0),0)+IFERROR(VLOOKUP(A389,Пневматика!B:X,23,0),0)+IFERROR(VLOOKUP(A389,Окраска!B:X,23,0),0)+IFERROR(VLOOKUP(A389,Масло!A:J,10,0),0)+IFERROR(VLOOKUP(A389,'Ручной инстурмент Арсенал'!A:I,13,0),0)+IFERROR(VLOOKUP(A389,#REF!,13,0),0)+IFERROR(VLOOKUP(A389,Атака!A:K,11,0),0)</f>
        <v>0</v>
      </c>
    </row>
    <row r="390" spans="1:10" ht="11.25" customHeight="1" outlineLevel="1" thickTop="1" thickBot="1" x14ac:dyDescent="0.25">
      <c r="A390" s="18">
        <v>24458</v>
      </c>
      <c r="B390" s="77" t="s">
        <v>94</v>
      </c>
      <c r="C390" s="18" t="s">
        <v>110</v>
      </c>
      <c r="D390" s="18" t="s">
        <v>1147</v>
      </c>
      <c r="E390" s="18" t="s">
        <v>1051</v>
      </c>
      <c r="F390" s="64">
        <v>4705</v>
      </c>
      <c r="G390" s="64">
        <v>6352</v>
      </c>
      <c r="H390" s="65" t="s">
        <v>63</v>
      </c>
      <c r="I390" s="65">
        <f>IFERROR(VLOOKUP(A390,Компрессоры!A:O,14,0),0)+IFERROR(VLOOKUP(A390,Пневматика!B:W,22,0),0)+IFERROR(VLOOKUP(A390,Окраска!B:X,22,0),0)+IFERROR(VLOOKUP(A390,Масло!A:J,9,0),0)+IFERROR(VLOOKUP(A390,'Ручной инстурмент Арсенал'!A:I,12,0),0)+IFERROR(VLOOKUP(A390,#REF!,12,0),0)+IFERROR(VLOOKUP(A390,Атака!A:K,10,0),0)</f>
        <v>0</v>
      </c>
      <c r="J390" s="66">
        <f>IFERROR(VLOOKUP(A390,Компрессоры!A:O,15,0),0)+IFERROR(VLOOKUP(A390,Пневматика!B:X,23,0),0)+IFERROR(VLOOKUP(A390,Окраска!B:X,23,0),0)+IFERROR(VLOOKUP(A390,Масло!A:J,10,0),0)+IFERROR(VLOOKUP(A390,'Ручной инстурмент Арсенал'!A:I,13,0),0)+IFERROR(VLOOKUP(A390,#REF!,13,0),0)+IFERROR(VLOOKUP(A390,Атака!A:K,11,0),0)</f>
        <v>0</v>
      </c>
    </row>
    <row r="391" spans="1:10" ht="11.25" customHeight="1" outlineLevel="1" thickTop="1" thickBot="1" x14ac:dyDescent="0.25">
      <c r="A391" s="18">
        <v>24459</v>
      </c>
      <c r="B391" s="77" t="s">
        <v>94</v>
      </c>
      <c r="C391" s="18" t="s">
        <v>111</v>
      </c>
      <c r="D391" s="18" t="s">
        <v>1147</v>
      </c>
      <c r="E391" s="18" t="s">
        <v>1052</v>
      </c>
      <c r="F391" s="64">
        <v>4705</v>
      </c>
      <c r="G391" s="64">
        <v>6352</v>
      </c>
      <c r="H391" s="65" t="s">
        <v>63</v>
      </c>
      <c r="I391" s="65">
        <f>IFERROR(VLOOKUP(A391,Компрессоры!A:O,14,0),0)+IFERROR(VLOOKUP(A391,Пневматика!B:W,22,0),0)+IFERROR(VLOOKUP(A391,Окраска!B:X,22,0),0)+IFERROR(VLOOKUP(A391,Масло!A:J,9,0),0)+IFERROR(VLOOKUP(A391,'Ручной инстурмент Арсенал'!A:I,12,0),0)+IFERROR(VLOOKUP(A391,#REF!,12,0),0)+IFERROR(VLOOKUP(A391,Атака!A:K,10,0),0)</f>
        <v>0</v>
      </c>
      <c r="J391" s="66">
        <f>IFERROR(VLOOKUP(A391,Компрессоры!A:O,15,0),0)+IFERROR(VLOOKUP(A391,Пневматика!B:X,23,0),0)+IFERROR(VLOOKUP(A391,Окраска!B:X,23,0),0)+IFERROR(VLOOKUP(A391,Масло!A:J,10,0),0)+IFERROR(VLOOKUP(A391,'Ручной инстурмент Арсенал'!A:I,13,0),0)+IFERROR(VLOOKUP(A391,#REF!,13,0),0)+IFERROR(VLOOKUP(A391,Атака!A:K,11,0),0)</f>
        <v>0</v>
      </c>
    </row>
    <row r="392" spans="1:10" ht="11.25" customHeight="1" outlineLevel="1" thickTop="1" thickBot="1" x14ac:dyDescent="0.25">
      <c r="A392" s="18">
        <v>24460</v>
      </c>
      <c r="B392" s="77" t="s">
        <v>94</v>
      </c>
      <c r="C392" s="18" t="s">
        <v>112</v>
      </c>
      <c r="D392" s="18" t="s">
        <v>1147</v>
      </c>
      <c r="E392" s="18" t="s">
        <v>1053</v>
      </c>
      <c r="F392" s="64">
        <v>4705</v>
      </c>
      <c r="G392" s="64">
        <v>6352</v>
      </c>
      <c r="H392" s="65" t="s">
        <v>63</v>
      </c>
      <c r="I392" s="65">
        <f>IFERROR(VLOOKUP(A392,Компрессоры!A:O,14,0),0)+IFERROR(VLOOKUP(A392,Пневматика!B:W,22,0),0)+IFERROR(VLOOKUP(A392,Окраска!B:X,22,0),0)+IFERROR(VLOOKUP(A392,Масло!A:J,9,0),0)+IFERROR(VLOOKUP(A392,'Ручной инстурмент Арсенал'!A:I,12,0),0)+IFERROR(VLOOKUP(A392,#REF!,12,0),0)+IFERROR(VLOOKUP(A392,Атака!A:K,10,0),0)</f>
        <v>0</v>
      </c>
      <c r="J392" s="66">
        <f>IFERROR(VLOOKUP(A392,Компрессоры!A:O,15,0),0)+IFERROR(VLOOKUP(A392,Пневматика!B:X,23,0),0)+IFERROR(VLOOKUP(A392,Окраска!B:X,23,0),0)+IFERROR(VLOOKUP(A392,Масло!A:J,10,0),0)+IFERROR(VLOOKUP(A392,'Ручной инстурмент Арсенал'!A:I,13,0),0)+IFERROR(VLOOKUP(A392,#REF!,13,0),0)+IFERROR(VLOOKUP(A392,Атака!A:K,11,0),0)</f>
        <v>0</v>
      </c>
    </row>
    <row r="393" spans="1:10" ht="11.25" customHeight="1" outlineLevel="1" thickTop="1" thickBot="1" x14ac:dyDescent="0.25">
      <c r="A393" s="18">
        <v>15819</v>
      </c>
      <c r="B393" s="77" t="s">
        <v>94</v>
      </c>
      <c r="C393" s="18" t="s">
        <v>113</v>
      </c>
      <c r="D393" s="18" t="s">
        <v>1147</v>
      </c>
      <c r="E393" s="18" t="s">
        <v>1055</v>
      </c>
      <c r="F393" s="64">
        <v>3880</v>
      </c>
      <c r="G393" s="64">
        <v>5238</v>
      </c>
      <c r="H393" s="65" t="s">
        <v>63</v>
      </c>
      <c r="I393" s="65">
        <f>IFERROR(VLOOKUP(A393,Компрессоры!A:O,14,0),0)+IFERROR(VLOOKUP(A393,Пневматика!B:W,22,0),0)+IFERROR(VLOOKUP(A393,Окраска!B:X,22,0),0)+IFERROR(VLOOKUP(A393,Масло!A:J,9,0),0)+IFERROR(VLOOKUP(A393,'Ручной инстурмент Арсенал'!A:I,12,0),0)+IFERROR(VLOOKUP(A393,#REF!,12,0),0)+IFERROR(VLOOKUP(A393,Атака!A:K,10,0),0)</f>
        <v>0</v>
      </c>
      <c r="J393" s="66">
        <f>IFERROR(VLOOKUP(A393,Компрессоры!A:O,15,0),0)+IFERROR(VLOOKUP(A393,Пневматика!B:X,23,0),0)+IFERROR(VLOOKUP(A393,Окраска!B:X,23,0),0)+IFERROR(VLOOKUP(A393,Масло!A:J,10,0),0)+IFERROR(VLOOKUP(A393,'Ручной инстурмент Арсенал'!A:I,13,0),0)+IFERROR(VLOOKUP(A393,#REF!,13,0),0)+IFERROR(VLOOKUP(A393,Атака!A:K,11,0),0)</f>
        <v>0</v>
      </c>
    </row>
    <row r="394" spans="1:10" ht="11.25" customHeight="1" outlineLevel="1" thickTop="1" thickBot="1" x14ac:dyDescent="0.25">
      <c r="A394" s="18">
        <v>37314</v>
      </c>
      <c r="B394" s="77" t="s">
        <v>94</v>
      </c>
      <c r="C394" s="18" t="s">
        <v>1614</v>
      </c>
      <c r="D394" s="18" t="s">
        <v>1147</v>
      </c>
      <c r="E394" s="18" t="s">
        <v>1056</v>
      </c>
      <c r="F394" s="64">
        <v>5585</v>
      </c>
      <c r="G394" s="64">
        <v>7260</v>
      </c>
      <c r="H394" s="65" t="s">
        <v>63</v>
      </c>
      <c r="I394" s="65">
        <f>IFERROR(VLOOKUP(A394,Компрессоры!A:O,14,0),0)+IFERROR(VLOOKUP(A394,Пневматика!B:W,22,0),0)+IFERROR(VLOOKUP(A394,Окраска!B:X,22,0),0)+IFERROR(VLOOKUP(A394,Масло!A:J,9,0),0)+IFERROR(VLOOKUP(A394,'Ручной инстурмент Арсенал'!A:I,12,0),0)+IFERROR(VLOOKUP(A394,#REF!,12,0),0)+IFERROR(VLOOKUP(A394,Атака!A:K,10,0),0)</f>
        <v>0</v>
      </c>
      <c r="J394" s="66">
        <f>IFERROR(VLOOKUP(A394,Компрессоры!A:O,15,0),0)+IFERROR(VLOOKUP(A394,Пневматика!B:X,23,0),0)+IFERROR(VLOOKUP(A394,Окраска!B:X,23,0),0)+IFERROR(VLOOKUP(A394,Масло!A:J,10,0),0)+IFERROR(VLOOKUP(A394,'Ручной инстурмент Арсенал'!A:I,13,0),0)+IFERROR(VLOOKUP(A394,#REF!,13,0),0)+IFERROR(VLOOKUP(A394,Атака!A:K,11,0),0)</f>
        <v>0</v>
      </c>
    </row>
    <row r="395" spans="1:10" ht="11.25" customHeight="1" outlineLevel="1" thickTop="1" thickBot="1" x14ac:dyDescent="0.25">
      <c r="A395" s="18">
        <v>451540</v>
      </c>
      <c r="B395" s="77" t="s">
        <v>94</v>
      </c>
      <c r="C395" s="18" t="s">
        <v>1365</v>
      </c>
      <c r="D395" s="18" t="s">
        <v>1147</v>
      </c>
      <c r="E395" s="18" t="s">
        <v>1057</v>
      </c>
      <c r="F395" s="64">
        <v>1023</v>
      </c>
      <c r="G395" s="64">
        <v>1383</v>
      </c>
      <c r="H395" s="65" t="s">
        <v>3012</v>
      </c>
      <c r="I395" s="65">
        <f>IFERROR(VLOOKUP(A395,Компрессоры!A:O,14,0),0)+IFERROR(VLOOKUP(A395,Пневматика!B:W,22,0),0)+IFERROR(VLOOKUP(A395,Окраска!B:X,22,0),0)+IFERROR(VLOOKUP(A395,Масло!A:J,9,0),0)+IFERROR(VLOOKUP(A395,'Ручной инстурмент Арсенал'!A:I,12,0),0)+IFERROR(VLOOKUP(A395,#REF!,12,0),0)+IFERROR(VLOOKUP(A395,Атака!A:K,10,0),0)</f>
        <v>0</v>
      </c>
      <c r="J395" s="66">
        <f>IFERROR(VLOOKUP(A395,Компрессоры!A:O,15,0),0)+IFERROR(VLOOKUP(A395,Пневматика!B:X,23,0),0)+IFERROR(VLOOKUP(A395,Окраска!B:X,23,0),0)+IFERROR(VLOOKUP(A395,Масло!A:J,10,0),0)+IFERROR(VLOOKUP(A395,'Ручной инстурмент Арсенал'!A:I,13,0),0)+IFERROR(VLOOKUP(A395,#REF!,13,0),0)+IFERROR(VLOOKUP(A395,Атака!A:K,11,0),0)</f>
        <v>0</v>
      </c>
    </row>
    <row r="396" spans="1:10" ht="11.25" customHeight="1" outlineLevel="1" thickTop="1" thickBot="1" x14ac:dyDescent="0.25">
      <c r="A396" s="18">
        <v>4166770</v>
      </c>
      <c r="B396" s="77" t="s">
        <v>94</v>
      </c>
      <c r="C396" s="18" t="s">
        <v>1694</v>
      </c>
      <c r="D396" s="18" t="s">
        <v>1147</v>
      </c>
      <c r="E396" s="18"/>
      <c r="F396" s="64">
        <v>7918</v>
      </c>
      <c r="G396" s="64">
        <v>10689</v>
      </c>
      <c r="H396" s="65" t="s">
        <v>63</v>
      </c>
      <c r="I396" s="65">
        <f>IFERROR(VLOOKUP(A396,Компрессоры!A:O,14,0),0)+IFERROR(VLOOKUP(A396,Пневматика!B:W,22,0),0)+IFERROR(VLOOKUP(A396,Окраска!B:X,22,0),0)+IFERROR(VLOOKUP(A396,Масло!A:J,9,0),0)+IFERROR(VLOOKUP(A396,'Ручной инстурмент Арсенал'!A:I,12,0),0)+IFERROR(VLOOKUP(A396,#REF!,12,0),0)+IFERROR(VLOOKUP(A396,Атака!A:K,10,0),0)</f>
        <v>0</v>
      </c>
      <c r="J396" s="66">
        <f>IFERROR(VLOOKUP(A396,Компрессоры!A:O,15,0),0)+IFERROR(VLOOKUP(A396,Пневматика!B:X,23,0),0)+IFERROR(VLOOKUP(A396,Окраска!B:X,23,0),0)+IFERROR(VLOOKUP(A396,Масло!A:J,10,0),0)+IFERROR(VLOOKUP(A396,'Ручной инстурмент Арсенал'!A:I,13,0),0)+IFERROR(VLOOKUP(A396,#REF!,13,0),0)+IFERROR(VLOOKUP(A396,Атака!A:K,11,0),0)</f>
        <v>0</v>
      </c>
    </row>
    <row r="397" spans="1:10" ht="11.25" customHeight="1" outlineLevel="1" thickTop="1" thickBot="1" x14ac:dyDescent="0.25">
      <c r="A397" s="18">
        <v>13029</v>
      </c>
      <c r="B397" s="77" t="s">
        <v>94</v>
      </c>
      <c r="C397" s="18" t="s">
        <v>1605</v>
      </c>
      <c r="D397" s="18" t="s">
        <v>1147</v>
      </c>
      <c r="E397" s="18" t="s">
        <v>1058</v>
      </c>
      <c r="F397" s="64">
        <v>13443</v>
      </c>
      <c r="G397" s="64">
        <v>18148</v>
      </c>
      <c r="H397" s="65" t="s">
        <v>63</v>
      </c>
      <c r="I397" s="65">
        <f>IFERROR(VLOOKUP(A397,Компрессоры!A:O,14,0),0)+IFERROR(VLOOKUP(A397,Пневматика!B:W,22,0),0)+IFERROR(VLOOKUP(A397,Окраска!B:X,22,0),0)+IFERROR(VLOOKUP(A397,Масло!A:J,9,0),0)+IFERROR(VLOOKUP(A397,'Ручной инстурмент Арсенал'!A:I,12,0),0)+IFERROR(VLOOKUP(A397,#REF!,12,0),0)+IFERROR(VLOOKUP(A397,Атака!A:K,10,0),0)</f>
        <v>0</v>
      </c>
      <c r="J397" s="66">
        <f>IFERROR(VLOOKUP(A397,Компрессоры!A:O,15,0),0)+IFERROR(VLOOKUP(A397,Пневматика!B:X,23,0),0)+IFERROR(VLOOKUP(A397,Окраска!B:X,23,0),0)+IFERROR(VLOOKUP(A397,Масло!A:J,10,0),0)+IFERROR(VLOOKUP(A397,'Ручной инстурмент Арсенал'!A:I,13,0),0)+IFERROR(VLOOKUP(A397,#REF!,13,0),0)+IFERROR(VLOOKUP(A397,Атака!A:K,11,0),0)</f>
        <v>0</v>
      </c>
    </row>
    <row r="398" spans="1:10" ht="11.25" customHeight="1" outlineLevel="1" thickTop="1" thickBot="1" x14ac:dyDescent="0.25">
      <c r="A398" s="18">
        <v>26553</v>
      </c>
      <c r="B398" s="77" t="s">
        <v>94</v>
      </c>
      <c r="C398" s="18" t="s">
        <v>114</v>
      </c>
      <c r="D398" s="18" t="s">
        <v>1147</v>
      </c>
      <c r="E398" s="18" t="s">
        <v>1059</v>
      </c>
      <c r="F398" s="64">
        <v>16044</v>
      </c>
      <c r="G398" s="64">
        <v>21659</v>
      </c>
      <c r="H398" s="65" t="s">
        <v>63</v>
      </c>
      <c r="I398" s="65">
        <f>IFERROR(VLOOKUP(A398,Компрессоры!A:O,14,0),0)+IFERROR(VLOOKUP(A398,Пневматика!B:W,22,0),0)+IFERROR(VLOOKUP(A398,Окраска!B:X,22,0),0)+IFERROR(VLOOKUP(A398,Масло!A:J,9,0),0)+IFERROR(VLOOKUP(A398,'Ручной инстурмент Арсенал'!A:I,12,0),0)+IFERROR(VLOOKUP(A398,#REF!,12,0),0)+IFERROR(VLOOKUP(A398,Атака!A:K,10,0),0)</f>
        <v>0</v>
      </c>
      <c r="J398" s="66">
        <f>IFERROR(VLOOKUP(A398,Компрессоры!A:O,15,0),0)+IFERROR(VLOOKUP(A398,Пневматика!B:X,23,0),0)+IFERROR(VLOOKUP(A398,Окраска!B:X,23,0),0)+IFERROR(VLOOKUP(A398,Масло!A:J,10,0),0)+IFERROR(VLOOKUP(A398,'Ручной инстурмент Арсенал'!A:I,13,0),0)+IFERROR(VLOOKUP(A398,#REF!,13,0),0)+IFERROR(VLOOKUP(A398,Атака!A:K,11,0),0)</f>
        <v>0</v>
      </c>
    </row>
    <row r="399" spans="1:10" ht="11.25" customHeight="1" outlineLevel="1" thickTop="1" thickBot="1" x14ac:dyDescent="0.25">
      <c r="A399" s="18">
        <v>26552</v>
      </c>
      <c r="B399" s="77" t="s">
        <v>94</v>
      </c>
      <c r="C399" s="18" t="s">
        <v>115</v>
      </c>
      <c r="D399" s="18" t="s">
        <v>1147</v>
      </c>
      <c r="E399" s="18" t="s">
        <v>1060</v>
      </c>
      <c r="F399" s="64">
        <v>20859</v>
      </c>
      <c r="G399" s="64">
        <v>28159</v>
      </c>
      <c r="H399" s="65" t="s">
        <v>3012</v>
      </c>
      <c r="I399" s="65">
        <f>IFERROR(VLOOKUP(A399,Компрессоры!A:O,14,0),0)+IFERROR(VLOOKUP(A399,Пневматика!B:W,22,0),0)+IFERROR(VLOOKUP(A399,Окраска!B:X,22,0),0)+IFERROR(VLOOKUP(A399,Масло!A:J,9,0),0)+IFERROR(VLOOKUP(A399,'Ручной инстурмент Арсенал'!A:I,12,0),0)+IFERROR(VLOOKUP(A399,#REF!,12,0),0)+IFERROR(VLOOKUP(A399,Атака!A:K,10,0),0)</f>
        <v>0</v>
      </c>
      <c r="J399" s="66">
        <f>IFERROR(VLOOKUP(A399,Компрессоры!A:O,15,0),0)+IFERROR(VLOOKUP(A399,Пневматика!B:X,23,0),0)+IFERROR(VLOOKUP(A399,Окраска!B:X,23,0),0)+IFERROR(VLOOKUP(A399,Масло!A:J,10,0),0)+IFERROR(VLOOKUP(A399,'Ручной инстурмент Арсенал'!A:I,13,0),0)+IFERROR(VLOOKUP(A399,#REF!,13,0),0)+IFERROR(VLOOKUP(A399,Атака!A:K,11,0),0)</f>
        <v>0</v>
      </c>
    </row>
    <row r="400" spans="1:10" ht="11.25" customHeight="1" outlineLevel="1" thickTop="1" thickBot="1" x14ac:dyDescent="0.25">
      <c r="A400" s="18">
        <v>9732</v>
      </c>
      <c r="B400" s="77" t="s">
        <v>94</v>
      </c>
      <c r="C400" s="18" t="s">
        <v>116</v>
      </c>
      <c r="D400" s="18" t="s">
        <v>1147</v>
      </c>
      <c r="E400" s="18" t="s">
        <v>1061</v>
      </c>
      <c r="F400" s="64">
        <v>17597</v>
      </c>
      <c r="G400" s="64">
        <v>23755</v>
      </c>
      <c r="H400" s="65" t="s">
        <v>63</v>
      </c>
      <c r="I400" s="65">
        <f>IFERROR(VLOOKUP(A400,Компрессоры!A:O,14,0),0)+IFERROR(VLOOKUP(A400,Пневматика!B:W,22,0),0)+IFERROR(VLOOKUP(A400,Окраска!B:X,22,0),0)+IFERROR(VLOOKUP(A400,Масло!A:J,9,0),0)+IFERROR(VLOOKUP(A400,'Ручной инстурмент Арсенал'!A:I,12,0),0)+IFERROR(VLOOKUP(A400,#REF!,12,0),0)+IFERROR(VLOOKUP(A400,Атака!A:K,10,0),0)</f>
        <v>0</v>
      </c>
      <c r="J400" s="66">
        <f>IFERROR(VLOOKUP(A400,Компрессоры!A:O,15,0),0)+IFERROR(VLOOKUP(A400,Пневматика!B:X,23,0),0)+IFERROR(VLOOKUP(A400,Окраска!B:X,23,0),0)+IFERROR(VLOOKUP(A400,Масло!A:J,10,0),0)+IFERROR(VLOOKUP(A400,'Ручной инстурмент Арсенал'!A:I,13,0),0)+IFERROR(VLOOKUP(A400,#REF!,13,0),0)+IFERROR(VLOOKUP(A400,Атака!A:K,11,0),0)</f>
        <v>0</v>
      </c>
    </row>
    <row r="401" spans="1:10" ht="11.25" customHeight="1" outlineLevel="1" thickTop="1" thickBot="1" x14ac:dyDescent="0.25">
      <c r="A401" s="18">
        <v>26551</v>
      </c>
      <c r="B401" s="77" t="s">
        <v>94</v>
      </c>
      <c r="C401" s="18" t="s">
        <v>117</v>
      </c>
      <c r="D401" s="18" t="s">
        <v>1147</v>
      </c>
      <c r="E401" s="18" t="s">
        <v>1062</v>
      </c>
      <c r="F401" s="64">
        <v>20859</v>
      </c>
      <c r="G401" s="64">
        <v>28159</v>
      </c>
      <c r="H401" s="65" t="s">
        <v>3012</v>
      </c>
      <c r="I401" s="65">
        <f>IFERROR(VLOOKUP(A401,Компрессоры!A:O,14,0),0)+IFERROR(VLOOKUP(A401,Пневматика!B:W,22,0),0)+IFERROR(VLOOKUP(A401,Окраска!B:X,22,0),0)+IFERROR(VLOOKUP(A401,Масло!A:J,9,0),0)+IFERROR(VLOOKUP(A401,'Ручной инстурмент Арсенал'!A:I,12,0),0)+IFERROR(VLOOKUP(A401,#REF!,12,0),0)+IFERROR(VLOOKUP(A401,Атака!A:K,10,0),0)</f>
        <v>0</v>
      </c>
      <c r="J401" s="66">
        <f>IFERROR(VLOOKUP(A401,Компрессоры!A:O,15,0),0)+IFERROR(VLOOKUP(A401,Пневматика!B:X,23,0),0)+IFERROR(VLOOKUP(A401,Окраска!B:X,23,0),0)+IFERROR(VLOOKUP(A401,Масло!A:J,10,0),0)+IFERROR(VLOOKUP(A401,'Ручной инстурмент Арсенал'!A:I,13,0),0)+IFERROR(VLOOKUP(A401,#REF!,13,0),0)+IFERROR(VLOOKUP(A401,Атака!A:K,11,0),0)</f>
        <v>0</v>
      </c>
    </row>
    <row r="402" spans="1:10" ht="11.25" customHeight="1" outlineLevel="1" thickTop="1" thickBot="1" x14ac:dyDescent="0.25">
      <c r="A402" s="18">
        <v>26550</v>
      </c>
      <c r="B402" s="77" t="s">
        <v>94</v>
      </c>
      <c r="C402" s="18" t="s">
        <v>118</v>
      </c>
      <c r="D402" s="18" t="s">
        <v>1147</v>
      </c>
      <c r="E402" s="18" t="s">
        <v>1063</v>
      </c>
      <c r="F402" s="64">
        <v>22890</v>
      </c>
      <c r="G402" s="64">
        <v>30902</v>
      </c>
      <c r="H402" s="65" t="s">
        <v>63</v>
      </c>
      <c r="I402" s="65">
        <f>IFERROR(VLOOKUP(A402,Компрессоры!A:O,14,0),0)+IFERROR(VLOOKUP(A402,Пневматика!B:W,22,0),0)+IFERROR(VLOOKUP(A402,Окраска!B:X,22,0),0)+IFERROR(VLOOKUP(A402,Масло!A:J,9,0),0)+IFERROR(VLOOKUP(A402,'Ручной инстурмент Арсенал'!A:I,12,0),0)+IFERROR(VLOOKUP(A402,#REF!,12,0),0)+IFERROR(VLOOKUP(A402,Атака!A:K,10,0),0)</f>
        <v>0</v>
      </c>
      <c r="J402" s="66">
        <f>IFERROR(VLOOKUP(A402,Компрессоры!A:O,15,0),0)+IFERROR(VLOOKUP(A402,Пневматика!B:X,23,0),0)+IFERROR(VLOOKUP(A402,Окраска!B:X,23,0),0)+IFERROR(VLOOKUP(A402,Масло!A:J,10,0),0)+IFERROR(VLOOKUP(A402,'Ручной инстурмент Арсенал'!A:I,13,0),0)+IFERROR(VLOOKUP(A402,#REF!,13,0),0)+IFERROR(VLOOKUP(A402,Атака!A:K,11,0),0)</f>
        <v>0</v>
      </c>
    </row>
    <row r="403" spans="1:10" ht="11.25" customHeight="1" outlineLevel="1" thickTop="1" thickBot="1" x14ac:dyDescent="0.25">
      <c r="A403" s="18">
        <v>26549</v>
      </c>
      <c r="B403" s="77" t="s">
        <v>94</v>
      </c>
      <c r="C403" s="18" t="s">
        <v>119</v>
      </c>
      <c r="D403" s="18" t="s">
        <v>1147</v>
      </c>
      <c r="E403" s="18" t="s">
        <v>1064</v>
      </c>
      <c r="F403" s="64">
        <v>17597</v>
      </c>
      <c r="G403" s="64">
        <v>23755</v>
      </c>
      <c r="H403" s="65" t="s">
        <v>63</v>
      </c>
      <c r="I403" s="65">
        <f>IFERROR(VLOOKUP(A403,Компрессоры!A:O,14,0),0)+IFERROR(VLOOKUP(A403,Пневматика!B:W,22,0),0)+IFERROR(VLOOKUP(A403,Окраска!B:X,22,0),0)+IFERROR(VLOOKUP(A403,Масло!A:J,9,0),0)+IFERROR(VLOOKUP(A403,'Ручной инстурмент Арсенал'!A:I,12,0),0)+IFERROR(VLOOKUP(A403,#REF!,12,0),0)+IFERROR(VLOOKUP(A403,Атака!A:K,10,0),0)</f>
        <v>0</v>
      </c>
      <c r="J403" s="66">
        <f>IFERROR(VLOOKUP(A403,Компрессоры!A:O,15,0),0)+IFERROR(VLOOKUP(A403,Пневматика!B:X,23,0),0)+IFERROR(VLOOKUP(A403,Окраска!B:X,23,0),0)+IFERROR(VLOOKUP(A403,Масло!A:J,10,0),0)+IFERROR(VLOOKUP(A403,'Ручной инстурмент Арсенал'!A:I,13,0),0)+IFERROR(VLOOKUP(A403,#REF!,13,0),0)+IFERROR(VLOOKUP(A403,Атака!A:K,11,0),0)</f>
        <v>0</v>
      </c>
    </row>
    <row r="404" spans="1:10" ht="11.25" customHeight="1" outlineLevel="1" thickTop="1" thickBot="1" x14ac:dyDescent="0.25">
      <c r="A404" s="18">
        <v>24541</v>
      </c>
      <c r="B404" s="77" t="s">
        <v>94</v>
      </c>
      <c r="C404" s="18" t="s">
        <v>120</v>
      </c>
      <c r="D404" s="18" t="s">
        <v>1147</v>
      </c>
      <c r="E404" s="18" t="s">
        <v>1059</v>
      </c>
      <c r="F404" s="64">
        <v>15790</v>
      </c>
      <c r="G404" s="64">
        <v>21317</v>
      </c>
      <c r="H404" s="65" t="s">
        <v>63</v>
      </c>
      <c r="I404" s="65">
        <f>IFERROR(VLOOKUP(A404,Компрессоры!A:O,14,0),0)+IFERROR(VLOOKUP(A404,Пневматика!B:W,22,0),0)+IFERROR(VLOOKUP(A404,Окраска!B:X,22,0),0)+IFERROR(VLOOKUP(A404,Масло!A:J,9,0),0)+IFERROR(VLOOKUP(A404,'Ручной инстурмент Арсенал'!A:I,12,0),0)+IFERROR(VLOOKUP(A404,#REF!,12,0),0)+IFERROR(VLOOKUP(A404,Атака!A:K,10,0),0)</f>
        <v>0</v>
      </c>
      <c r="J404" s="66">
        <f>IFERROR(VLOOKUP(A404,Компрессоры!A:O,15,0),0)+IFERROR(VLOOKUP(A404,Пневматика!B:X,23,0),0)+IFERROR(VLOOKUP(A404,Окраска!B:X,23,0),0)+IFERROR(VLOOKUP(A404,Масло!A:J,10,0),0)+IFERROR(VLOOKUP(A404,'Ручной инстурмент Арсенал'!A:I,13,0),0)+IFERROR(VLOOKUP(A404,#REF!,13,0),0)+IFERROR(VLOOKUP(A404,Атака!A:K,11,0),0)</f>
        <v>0</v>
      </c>
    </row>
    <row r="405" spans="1:10" ht="11.25" customHeight="1" outlineLevel="1" thickTop="1" thickBot="1" x14ac:dyDescent="0.25">
      <c r="A405" s="18">
        <v>24542</v>
      </c>
      <c r="B405" s="77" t="s">
        <v>94</v>
      </c>
      <c r="C405" s="18" t="s">
        <v>121</v>
      </c>
      <c r="D405" s="18" t="s">
        <v>1147</v>
      </c>
      <c r="E405" s="18" t="s">
        <v>1060</v>
      </c>
      <c r="F405" s="64">
        <v>15790</v>
      </c>
      <c r="G405" s="64">
        <v>21317</v>
      </c>
      <c r="H405" s="65" t="s">
        <v>63</v>
      </c>
      <c r="I405" s="65">
        <f>IFERROR(VLOOKUP(A405,Компрессоры!A:O,14,0),0)+IFERROR(VLOOKUP(A405,Пневматика!B:W,22,0),0)+IFERROR(VLOOKUP(A405,Окраска!B:X,22,0),0)+IFERROR(VLOOKUP(A405,Масло!A:J,9,0),0)+IFERROR(VLOOKUP(A405,'Ручной инстурмент Арсенал'!A:I,12,0),0)+IFERROR(VLOOKUP(A405,#REF!,12,0),0)+IFERROR(VLOOKUP(A405,Атака!A:K,10,0),0)</f>
        <v>0</v>
      </c>
      <c r="J405" s="66">
        <f>IFERROR(VLOOKUP(A405,Компрессоры!A:O,15,0),0)+IFERROR(VLOOKUP(A405,Пневматика!B:X,23,0),0)+IFERROR(VLOOKUP(A405,Окраска!B:X,23,0),0)+IFERROR(VLOOKUP(A405,Масло!A:J,10,0),0)+IFERROR(VLOOKUP(A405,'Ручной инстурмент Арсенал'!A:I,13,0),0)+IFERROR(VLOOKUP(A405,#REF!,13,0),0)+IFERROR(VLOOKUP(A405,Атака!A:K,11,0),0)</f>
        <v>0</v>
      </c>
    </row>
    <row r="406" spans="1:10" ht="11.25" customHeight="1" outlineLevel="1" thickTop="1" thickBot="1" x14ac:dyDescent="0.25">
      <c r="A406" s="18">
        <v>9727</v>
      </c>
      <c r="B406" s="77" t="s">
        <v>94</v>
      </c>
      <c r="C406" s="18" t="s">
        <v>122</v>
      </c>
      <c r="D406" s="18" t="s">
        <v>1147</v>
      </c>
      <c r="E406" s="18" t="s">
        <v>1061</v>
      </c>
      <c r="F406" s="64">
        <v>12058</v>
      </c>
      <c r="G406" s="64">
        <v>16278</v>
      </c>
      <c r="H406" s="65" t="s">
        <v>63</v>
      </c>
      <c r="I406" s="65">
        <f>IFERROR(VLOOKUP(A406,Компрессоры!A:O,14,0),0)+IFERROR(VLOOKUP(A406,Пневматика!B:W,22,0),0)+IFERROR(VLOOKUP(A406,Окраска!B:X,22,0),0)+IFERROR(VLOOKUP(A406,Масло!A:J,9,0),0)+IFERROR(VLOOKUP(A406,'Ручной инстурмент Арсенал'!A:I,12,0),0)+IFERROR(VLOOKUP(A406,#REF!,12,0),0)+IFERROR(VLOOKUP(A406,Атака!A:K,10,0),0)</f>
        <v>0</v>
      </c>
      <c r="J406" s="66">
        <f>IFERROR(VLOOKUP(A406,Компрессоры!A:O,15,0),0)+IFERROR(VLOOKUP(A406,Пневматика!B:X,23,0),0)+IFERROR(VLOOKUP(A406,Окраска!B:X,23,0),0)+IFERROR(VLOOKUP(A406,Масло!A:J,10,0),0)+IFERROR(VLOOKUP(A406,'Ручной инстурмент Арсенал'!A:I,13,0),0)+IFERROR(VLOOKUP(A406,#REF!,13,0),0)+IFERROR(VLOOKUP(A406,Атака!A:K,11,0),0)</f>
        <v>0</v>
      </c>
    </row>
    <row r="407" spans="1:10" ht="11.25" customHeight="1" outlineLevel="1" thickTop="1" thickBot="1" x14ac:dyDescent="0.25">
      <c r="A407" s="18">
        <v>26545</v>
      </c>
      <c r="B407" s="77" t="s">
        <v>94</v>
      </c>
      <c r="C407" s="18" t="s">
        <v>123</v>
      </c>
      <c r="D407" s="18" t="s">
        <v>1147</v>
      </c>
      <c r="E407" s="18" t="s">
        <v>1062</v>
      </c>
      <c r="F407" s="64">
        <v>15790</v>
      </c>
      <c r="G407" s="64">
        <v>21317</v>
      </c>
      <c r="H407" s="65" t="s">
        <v>63</v>
      </c>
      <c r="I407" s="65">
        <f>IFERROR(VLOOKUP(A407,Компрессоры!A:O,14,0),0)+IFERROR(VLOOKUP(A407,Пневматика!B:W,22,0),0)+IFERROR(VLOOKUP(A407,Окраска!B:X,22,0),0)+IFERROR(VLOOKUP(A407,Масло!A:J,9,0),0)+IFERROR(VLOOKUP(A407,'Ручной инстурмент Арсенал'!A:I,12,0),0)+IFERROR(VLOOKUP(A407,#REF!,12,0),0)+IFERROR(VLOOKUP(A407,Атака!A:K,10,0),0)</f>
        <v>0</v>
      </c>
      <c r="J407" s="66">
        <f>IFERROR(VLOOKUP(A407,Компрессоры!A:O,15,0),0)+IFERROR(VLOOKUP(A407,Пневматика!B:X,23,0),0)+IFERROR(VLOOKUP(A407,Окраска!B:X,23,0),0)+IFERROR(VLOOKUP(A407,Масло!A:J,10,0),0)+IFERROR(VLOOKUP(A407,'Ручной инстурмент Арсенал'!A:I,13,0),0)+IFERROR(VLOOKUP(A407,#REF!,13,0),0)+IFERROR(VLOOKUP(A407,Атака!A:K,11,0),0)</f>
        <v>0</v>
      </c>
    </row>
    <row r="408" spans="1:10" ht="11.25" customHeight="1" outlineLevel="1" thickTop="1" thickBot="1" x14ac:dyDescent="0.25">
      <c r="A408" s="18">
        <v>26546</v>
      </c>
      <c r="B408" s="77" t="s">
        <v>94</v>
      </c>
      <c r="C408" s="18" t="s">
        <v>124</v>
      </c>
      <c r="D408" s="18" t="s">
        <v>1147</v>
      </c>
      <c r="E408" s="18" t="s">
        <v>1063</v>
      </c>
      <c r="F408" s="64">
        <v>17309</v>
      </c>
      <c r="G408" s="64">
        <v>23367</v>
      </c>
      <c r="H408" s="65" t="s">
        <v>63</v>
      </c>
      <c r="I408" s="65">
        <f>IFERROR(VLOOKUP(A408,Компрессоры!A:O,14,0),0)+IFERROR(VLOOKUP(A408,Пневматика!B:W,22,0),0)+IFERROR(VLOOKUP(A408,Окраска!B:X,22,0),0)+IFERROR(VLOOKUP(A408,Масло!A:J,9,0),0)+IFERROR(VLOOKUP(A408,'Ручной инстурмент Арсенал'!A:I,12,0),0)+IFERROR(VLOOKUP(A408,#REF!,12,0),0)+IFERROR(VLOOKUP(A408,Атака!A:K,10,0),0)</f>
        <v>0</v>
      </c>
      <c r="J408" s="66">
        <f>IFERROR(VLOOKUP(A408,Компрессоры!A:O,15,0),0)+IFERROR(VLOOKUP(A408,Пневматика!B:X,23,0),0)+IFERROR(VLOOKUP(A408,Окраска!B:X,23,0),0)+IFERROR(VLOOKUP(A408,Масло!A:J,10,0),0)+IFERROR(VLOOKUP(A408,'Ручной инстурмент Арсенал'!A:I,13,0),0)+IFERROR(VLOOKUP(A408,#REF!,13,0),0)+IFERROR(VLOOKUP(A408,Атака!A:K,11,0),0)</f>
        <v>0</v>
      </c>
    </row>
    <row r="409" spans="1:10" ht="11.25" customHeight="1" outlineLevel="1" thickTop="1" thickBot="1" x14ac:dyDescent="0.25">
      <c r="A409" s="18">
        <v>26547</v>
      </c>
      <c r="B409" s="77" t="s">
        <v>94</v>
      </c>
      <c r="C409" s="18" t="s">
        <v>125</v>
      </c>
      <c r="D409" s="18" t="s">
        <v>1147</v>
      </c>
      <c r="E409" s="18" t="s">
        <v>1064</v>
      </c>
      <c r="F409" s="64">
        <v>17309</v>
      </c>
      <c r="G409" s="64">
        <v>23367</v>
      </c>
      <c r="H409" s="65" t="s">
        <v>63</v>
      </c>
      <c r="I409" s="65">
        <f>IFERROR(VLOOKUP(A409,Компрессоры!A:O,14,0),0)+IFERROR(VLOOKUP(A409,Пневматика!B:W,22,0),0)+IFERROR(VLOOKUP(A409,Окраска!B:X,22,0),0)+IFERROR(VLOOKUP(A409,Масло!A:J,9,0),0)+IFERROR(VLOOKUP(A409,'Ручной инстурмент Арсенал'!A:I,12,0),0)+IFERROR(VLOOKUP(A409,#REF!,12,0),0)+IFERROR(VLOOKUP(A409,Атака!A:K,10,0),0)</f>
        <v>0</v>
      </c>
      <c r="J409" s="66">
        <f>IFERROR(VLOOKUP(A409,Компрессоры!A:O,15,0),0)+IFERROR(VLOOKUP(A409,Пневматика!B:X,23,0),0)+IFERROR(VLOOKUP(A409,Окраска!B:X,23,0),0)+IFERROR(VLOOKUP(A409,Масло!A:J,10,0),0)+IFERROR(VLOOKUP(A409,'Ручной инстурмент Арсенал'!A:I,13,0),0)+IFERROR(VLOOKUP(A409,#REF!,13,0),0)+IFERROR(VLOOKUP(A409,Атака!A:K,11,0),0)</f>
        <v>0</v>
      </c>
    </row>
    <row r="410" spans="1:10" ht="11.25" customHeight="1" outlineLevel="1" thickTop="1" thickBot="1" x14ac:dyDescent="0.25">
      <c r="A410" s="18">
        <v>26555</v>
      </c>
      <c r="B410" s="77" t="s">
        <v>94</v>
      </c>
      <c r="C410" s="18" t="s">
        <v>126</v>
      </c>
      <c r="D410" s="18" t="s">
        <v>1147</v>
      </c>
      <c r="E410" s="18" t="s">
        <v>1059</v>
      </c>
      <c r="F410" s="64">
        <v>10795</v>
      </c>
      <c r="G410" s="64">
        <v>14573</v>
      </c>
      <c r="H410" s="65" t="s">
        <v>63</v>
      </c>
      <c r="I410" s="65">
        <f>IFERROR(VLOOKUP(A410,Компрессоры!A:O,14,0),0)+IFERROR(VLOOKUP(A410,Пневматика!B:W,22,0),0)+IFERROR(VLOOKUP(A410,Окраска!B:X,22,0),0)+IFERROR(VLOOKUP(A410,Масло!A:J,9,0),0)+IFERROR(VLOOKUP(A410,'Ручной инстурмент Арсенал'!A:I,12,0),0)+IFERROR(VLOOKUP(A410,#REF!,12,0),0)+IFERROR(VLOOKUP(A410,Атака!A:K,10,0),0)</f>
        <v>0</v>
      </c>
      <c r="J410" s="66">
        <f>IFERROR(VLOOKUP(A410,Компрессоры!A:O,15,0),0)+IFERROR(VLOOKUP(A410,Пневматика!B:X,23,0),0)+IFERROR(VLOOKUP(A410,Окраска!B:X,23,0),0)+IFERROR(VLOOKUP(A410,Масло!A:J,10,0),0)+IFERROR(VLOOKUP(A410,'Ручной инстурмент Арсенал'!A:I,13,0),0)+IFERROR(VLOOKUP(A410,#REF!,13,0),0)+IFERROR(VLOOKUP(A410,Атака!A:K,11,0),0)</f>
        <v>0</v>
      </c>
    </row>
    <row r="411" spans="1:10" ht="11.25" customHeight="1" outlineLevel="1" thickTop="1" thickBot="1" x14ac:dyDescent="0.25">
      <c r="A411" s="18">
        <v>24543</v>
      </c>
      <c r="B411" s="77" t="s">
        <v>94</v>
      </c>
      <c r="C411" s="18" t="s">
        <v>127</v>
      </c>
      <c r="D411" s="18" t="s">
        <v>1147</v>
      </c>
      <c r="E411" s="18" t="s">
        <v>1060</v>
      </c>
      <c r="F411" s="64">
        <v>10795</v>
      </c>
      <c r="G411" s="64">
        <v>14573</v>
      </c>
      <c r="H411" s="65" t="s">
        <v>63</v>
      </c>
      <c r="I411" s="65">
        <f>IFERROR(VLOOKUP(A411,Компрессоры!A:O,14,0),0)+IFERROR(VLOOKUP(A411,Пневматика!B:W,22,0),0)+IFERROR(VLOOKUP(A411,Окраска!B:X,22,0),0)+IFERROR(VLOOKUP(A411,Масло!A:J,9,0),0)+IFERROR(VLOOKUP(A411,'Ручной инстурмент Арсенал'!A:I,12,0),0)+IFERROR(VLOOKUP(A411,#REF!,12,0),0)+IFERROR(VLOOKUP(A411,Атака!A:K,10,0),0)</f>
        <v>0</v>
      </c>
      <c r="J411" s="66">
        <f>IFERROR(VLOOKUP(A411,Компрессоры!A:O,15,0),0)+IFERROR(VLOOKUP(A411,Пневматика!B:X,23,0),0)+IFERROR(VLOOKUP(A411,Окраска!B:X,23,0),0)+IFERROR(VLOOKUP(A411,Масло!A:J,10,0),0)+IFERROR(VLOOKUP(A411,'Ручной инстурмент Арсенал'!A:I,13,0),0)+IFERROR(VLOOKUP(A411,#REF!,13,0),0)+IFERROR(VLOOKUP(A411,Атака!A:K,11,0),0)</f>
        <v>0</v>
      </c>
    </row>
    <row r="412" spans="1:10" ht="11.25" customHeight="1" outlineLevel="1" thickTop="1" thickBot="1" x14ac:dyDescent="0.25">
      <c r="A412" s="18">
        <v>9742</v>
      </c>
      <c r="B412" s="77" t="s">
        <v>94</v>
      </c>
      <c r="C412" s="18" t="s">
        <v>128</v>
      </c>
      <c r="D412" s="18" t="s">
        <v>1147</v>
      </c>
      <c r="E412" s="18" t="s">
        <v>1061</v>
      </c>
      <c r="F412" s="64">
        <v>9099</v>
      </c>
      <c r="G412" s="64">
        <v>12284</v>
      </c>
      <c r="H412" s="65" t="s">
        <v>63</v>
      </c>
      <c r="I412" s="65">
        <f>IFERROR(VLOOKUP(A412,Компрессоры!A:O,14,0),0)+IFERROR(VLOOKUP(A412,Пневматика!B:W,22,0),0)+IFERROR(VLOOKUP(A412,Окраска!B:X,22,0),0)+IFERROR(VLOOKUP(A412,Масло!A:J,9,0),0)+IFERROR(VLOOKUP(A412,'Ручной инстурмент Арсенал'!A:I,12,0),0)+IFERROR(VLOOKUP(A412,#REF!,12,0),0)+IFERROR(VLOOKUP(A412,Атака!A:K,10,0),0)</f>
        <v>0</v>
      </c>
      <c r="J412" s="66">
        <f>IFERROR(VLOOKUP(A412,Компрессоры!A:O,15,0),0)+IFERROR(VLOOKUP(A412,Пневматика!B:X,23,0),0)+IFERROR(VLOOKUP(A412,Окраска!B:X,23,0),0)+IFERROR(VLOOKUP(A412,Масло!A:J,10,0),0)+IFERROR(VLOOKUP(A412,'Ручной инстурмент Арсенал'!A:I,13,0),0)+IFERROR(VLOOKUP(A412,#REF!,13,0),0)+IFERROR(VLOOKUP(A412,Атака!A:K,11,0),0)</f>
        <v>0</v>
      </c>
    </row>
    <row r="413" spans="1:10" ht="11.25" customHeight="1" outlineLevel="1" thickTop="1" thickBot="1" x14ac:dyDescent="0.25">
      <c r="A413" s="18">
        <v>26557</v>
      </c>
      <c r="B413" s="77" t="s">
        <v>94</v>
      </c>
      <c r="C413" s="18" t="s">
        <v>129</v>
      </c>
      <c r="D413" s="18" t="s">
        <v>1147</v>
      </c>
      <c r="E413" s="18" t="s">
        <v>1062</v>
      </c>
      <c r="F413" s="64">
        <v>10795</v>
      </c>
      <c r="G413" s="64">
        <v>14573</v>
      </c>
      <c r="H413" s="65" t="s">
        <v>63</v>
      </c>
      <c r="I413" s="65">
        <f>IFERROR(VLOOKUP(A413,Компрессоры!A:O,14,0),0)+IFERROR(VLOOKUP(A413,Пневматика!B:W,22,0),0)+IFERROR(VLOOKUP(A413,Окраска!B:X,22,0),0)+IFERROR(VLOOKUP(A413,Масло!A:J,9,0),0)+IFERROR(VLOOKUP(A413,'Ручной инстурмент Арсенал'!A:I,12,0),0)+IFERROR(VLOOKUP(A413,#REF!,12,0),0)+IFERROR(VLOOKUP(A413,Атака!A:K,10,0),0)</f>
        <v>0</v>
      </c>
      <c r="J413" s="66">
        <f>IFERROR(VLOOKUP(A413,Компрессоры!A:O,15,0),0)+IFERROR(VLOOKUP(A413,Пневматика!B:X,23,0),0)+IFERROR(VLOOKUP(A413,Окраска!B:X,23,0),0)+IFERROR(VLOOKUP(A413,Масло!A:J,10,0),0)+IFERROR(VLOOKUP(A413,'Ручной инстурмент Арсенал'!A:I,13,0),0)+IFERROR(VLOOKUP(A413,#REF!,13,0),0)+IFERROR(VLOOKUP(A413,Атака!A:K,11,0),0)</f>
        <v>0</v>
      </c>
    </row>
    <row r="414" spans="1:10" ht="11.25" customHeight="1" outlineLevel="1" thickTop="1" thickBot="1" x14ac:dyDescent="0.25">
      <c r="A414" s="18">
        <v>9743</v>
      </c>
      <c r="B414" s="77" t="s">
        <v>94</v>
      </c>
      <c r="C414" s="18" t="s">
        <v>130</v>
      </c>
      <c r="D414" s="18" t="s">
        <v>1147</v>
      </c>
      <c r="E414" s="18" t="s">
        <v>1066</v>
      </c>
      <c r="F414" s="64">
        <v>9099</v>
      </c>
      <c r="G414" s="64">
        <v>12284</v>
      </c>
      <c r="H414" s="65" t="s">
        <v>63</v>
      </c>
      <c r="I414" s="65">
        <f>IFERROR(VLOOKUP(A414,Компрессоры!A:O,14,0),0)+IFERROR(VLOOKUP(A414,Пневматика!B:W,22,0),0)+IFERROR(VLOOKUP(A414,Окраска!B:X,22,0),0)+IFERROR(VLOOKUP(A414,Масло!A:J,9,0),0)+IFERROR(VLOOKUP(A414,'Ручной инстурмент Арсенал'!A:I,12,0),0)+IFERROR(VLOOKUP(A414,#REF!,12,0),0)+IFERROR(VLOOKUP(A414,Атака!A:K,10,0),0)</f>
        <v>0</v>
      </c>
      <c r="J414" s="66">
        <f>IFERROR(VLOOKUP(A414,Компрессоры!A:O,15,0),0)+IFERROR(VLOOKUP(A414,Пневматика!B:X,23,0),0)+IFERROR(VLOOKUP(A414,Окраска!B:X,23,0),0)+IFERROR(VLOOKUP(A414,Масло!A:J,10,0),0)+IFERROR(VLOOKUP(A414,'Ручной инстурмент Арсенал'!A:I,13,0),0)+IFERROR(VLOOKUP(A414,#REF!,13,0),0)+IFERROR(VLOOKUP(A414,Атака!A:K,11,0),0)</f>
        <v>0</v>
      </c>
    </row>
    <row r="415" spans="1:10" ht="11.25" customHeight="1" outlineLevel="1" thickTop="1" thickBot="1" x14ac:dyDescent="0.25">
      <c r="A415" s="18">
        <v>24544</v>
      </c>
      <c r="B415" s="77" t="s">
        <v>94</v>
      </c>
      <c r="C415" s="18" t="s">
        <v>131</v>
      </c>
      <c r="D415" s="18" t="s">
        <v>1147</v>
      </c>
      <c r="E415" s="18" t="s">
        <v>1063</v>
      </c>
      <c r="F415" s="64">
        <v>10795</v>
      </c>
      <c r="G415" s="64">
        <v>14573</v>
      </c>
      <c r="H415" s="65" t="s">
        <v>63</v>
      </c>
      <c r="I415" s="65">
        <f>IFERROR(VLOOKUP(A415,Компрессоры!A:O,14,0),0)+IFERROR(VLOOKUP(A415,Пневматика!B:W,22,0),0)+IFERROR(VLOOKUP(A415,Окраска!B:X,22,0),0)+IFERROR(VLOOKUP(A415,Масло!A:J,9,0),0)+IFERROR(VLOOKUP(A415,'Ручной инстурмент Арсенал'!A:I,12,0),0)+IFERROR(VLOOKUP(A415,#REF!,12,0),0)+IFERROR(VLOOKUP(A415,Атака!A:K,10,0),0)</f>
        <v>0</v>
      </c>
      <c r="J415" s="66">
        <f>IFERROR(VLOOKUP(A415,Компрессоры!A:O,15,0),0)+IFERROR(VLOOKUP(A415,Пневматика!B:X,23,0),0)+IFERROR(VLOOKUP(A415,Окраска!B:X,23,0),0)+IFERROR(VLOOKUP(A415,Масло!A:J,10,0),0)+IFERROR(VLOOKUP(A415,'Ручной инстурмент Арсенал'!A:I,13,0),0)+IFERROR(VLOOKUP(A415,#REF!,13,0),0)+IFERROR(VLOOKUP(A415,Атака!A:K,11,0),0)</f>
        <v>0</v>
      </c>
    </row>
    <row r="416" spans="1:10" ht="11.25" customHeight="1" outlineLevel="1" thickTop="1" thickBot="1" x14ac:dyDescent="0.25">
      <c r="A416" s="18">
        <v>26559</v>
      </c>
      <c r="B416" s="77" t="s">
        <v>94</v>
      </c>
      <c r="C416" s="18" t="s">
        <v>132</v>
      </c>
      <c r="D416" s="18" t="s">
        <v>1147</v>
      </c>
      <c r="E416" s="18" t="s">
        <v>1064</v>
      </c>
      <c r="F416" s="64">
        <v>10795</v>
      </c>
      <c r="G416" s="64">
        <v>14573</v>
      </c>
      <c r="H416" s="65" t="s">
        <v>63</v>
      </c>
      <c r="I416" s="65">
        <f>IFERROR(VLOOKUP(A416,Компрессоры!A:O,14,0),0)+IFERROR(VLOOKUP(A416,Пневматика!B:W,22,0),0)+IFERROR(VLOOKUP(A416,Окраска!B:X,22,0),0)+IFERROR(VLOOKUP(A416,Масло!A:J,9,0),0)+IFERROR(VLOOKUP(A416,'Ручной инстурмент Арсенал'!A:I,12,0),0)+IFERROR(VLOOKUP(A416,#REF!,12,0),0)+IFERROR(VLOOKUP(A416,Атака!A:K,10,0),0)</f>
        <v>0</v>
      </c>
      <c r="J416" s="66">
        <f>IFERROR(VLOOKUP(A416,Компрессоры!A:O,15,0),0)+IFERROR(VLOOKUP(A416,Пневматика!B:X,23,0),0)+IFERROR(VLOOKUP(A416,Окраска!B:X,23,0),0)+IFERROR(VLOOKUP(A416,Масло!A:J,10,0),0)+IFERROR(VLOOKUP(A416,'Ручной инстурмент Арсенал'!A:I,13,0),0)+IFERROR(VLOOKUP(A416,#REF!,13,0),0)+IFERROR(VLOOKUP(A416,Атака!A:K,11,0),0)</f>
        <v>0</v>
      </c>
    </row>
    <row r="417" spans="1:10" ht="11.25" customHeight="1" outlineLevel="1" thickTop="1" thickBot="1" x14ac:dyDescent="0.25">
      <c r="A417" s="18">
        <v>24545</v>
      </c>
      <c r="B417" s="77" t="s">
        <v>94</v>
      </c>
      <c r="C417" s="18" t="s">
        <v>133</v>
      </c>
      <c r="D417" s="18" t="s">
        <v>1147</v>
      </c>
      <c r="E417" s="18" t="s">
        <v>1059</v>
      </c>
      <c r="F417" s="64">
        <v>9125</v>
      </c>
      <c r="G417" s="64">
        <v>12319</v>
      </c>
      <c r="H417" s="65" t="s">
        <v>63</v>
      </c>
      <c r="I417" s="65">
        <f>IFERROR(VLOOKUP(A417,Компрессоры!A:O,14,0),0)+IFERROR(VLOOKUP(A417,Пневматика!B:W,22,0),0)+IFERROR(VLOOKUP(A417,Окраска!B:X,22,0),0)+IFERROR(VLOOKUP(A417,Масло!A:J,9,0),0)+IFERROR(VLOOKUP(A417,'Ручной инстурмент Арсенал'!A:I,12,0),0)+IFERROR(VLOOKUP(A417,#REF!,12,0),0)+IFERROR(VLOOKUP(A417,Атака!A:K,10,0),0)</f>
        <v>0</v>
      </c>
      <c r="J417" s="66">
        <f>IFERROR(VLOOKUP(A417,Компрессоры!A:O,15,0),0)+IFERROR(VLOOKUP(A417,Пневматика!B:X,23,0),0)+IFERROR(VLOOKUP(A417,Окраска!B:X,23,0),0)+IFERROR(VLOOKUP(A417,Масло!A:J,10,0),0)+IFERROR(VLOOKUP(A417,'Ручной инстурмент Арсенал'!A:I,13,0),0)+IFERROR(VLOOKUP(A417,#REF!,13,0),0)+IFERROR(VLOOKUP(A417,Атака!A:K,11,0),0)</f>
        <v>0</v>
      </c>
    </row>
    <row r="418" spans="1:10" ht="11.25" customHeight="1" outlineLevel="1" thickTop="1" thickBot="1" x14ac:dyDescent="0.25">
      <c r="A418" s="18">
        <v>24546</v>
      </c>
      <c r="B418" s="77" t="s">
        <v>94</v>
      </c>
      <c r="C418" s="18" t="s">
        <v>134</v>
      </c>
      <c r="D418" s="18" t="s">
        <v>1147</v>
      </c>
      <c r="E418" s="18" t="s">
        <v>1060</v>
      </c>
      <c r="F418" s="64">
        <v>9120</v>
      </c>
      <c r="G418" s="64">
        <v>12312</v>
      </c>
      <c r="H418" s="65" t="s">
        <v>63</v>
      </c>
      <c r="I418" s="65">
        <f>IFERROR(VLOOKUP(A418,Компрессоры!A:O,14,0),0)+IFERROR(VLOOKUP(A418,Пневматика!B:W,22,0),0)+IFERROR(VLOOKUP(A418,Окраска!B:X,22,0),0)+IFERROR(VLOOKUP(A418,Масло!A:J,9,0),0)+IFERROR(VLOOKUP(A418,'Ручной инстурмент Арсенал'!A:I,12,0),0)+IFERROR(VLOOKUP(A418,#REF!,12,0),0)+IFERROR(VLOOKUP(A418,Атака!A:K,10,0),0)</f>
        <v>0</v>
      </c>
      <c r="J418" s="66">
        <f>IFERROR(VLOOKUP(A418,Компрессоры!A:O,15,0),0)+IFERROR(VLOOKUP(A418,Пневматика!B:X,23,0),0)+IFERROR(VLOOKUP(A418,Окраска!B:X,23,0),0)+IFERROR(VLOOKUP(A418,Масло!A:J,10,0),0)+IFERROR(VLOOKUP(A418,'Ручной инстурмент Арсенал'!A:I,13,0),0)+IFERROR(VLOOKUP(A418,#REF!,13,0),0)+IFERROR(VLOOKUP(A418,Атака!A:K,11,0),0)</f>
        <v>0</v>
      </c>
    </row>
    <row r="419" spans="1:10" ht="11.25" customHeight="1" outlineLevel="1" thickTop="1" thickBot="1" x14ac:dyDescent="0.25">
      <c r="A419" s="18">
        <v>24547</v>
      </c>
      <c r="B419" s="77" t="s">
        <v>94</v>
      </c>
      <c r="C419" s="18" t="s">
        <v>135</v>
      </c>
      <c r="D419" s="18" t="s">
        <v>1147</v>
      </c>
      <c r="E419" s="18" t="s">
        <v>1062</v>
      </c>
      <c r="F419" s="64">
        <v>9120</v>
      </c>
      <c r="G419" s="64">
        <v>12312</v>
      </c>
      <c r="H419" s="65" t="s">
        <v>63</v>
      </c>
      <c r="I419" s="65">
        <f>IFERROR(VLOOKUP(A419,Компрессоры!A:O,14,0),0)+IFERROR(VLOOKUP(A419,Пневматика!B:W,22,0),0)+IFERROR(VLOOKUP(A419,Окраска!B:X,22,0),0)+IFERROR(VLOOKUP(A419,Масло!A:J,9,0),0)+IFERROR(VLOOKUP(A419,'Ручной инстурмент Арсенал'!A:I,12,0),0)+IFERROR(VLOOKUP(A419,#REF!,12,0),0)+IFERROR(VLOOKUP(A419,Атака!A:K,10,0),0)</f>
        <v>0</v>
      </c>
      <c r="J419" s="66">
        <f>IFERROR(VLOOKUP(A419,Компрессоры!A:O,15,0),0)+IFERROR(VLOOKUP(A419,Пневматика!B:X,23,0),0)+IFERROR(VLOOKUP(A419,Окраска!B:X,23,0),0)+IFERROR(VLOOKUP(A419,Масло!A:J,10,0),0)+IFERROR(VLOOKUP(A419,'Ручной инстурмент Арсенал'!A:I,13,0),0)+IFERROR(VLOOKUP(A419,#REF!,13,0),0)+IFERROR(VLOOKUP(A419,Атака!A:K,11,0),0)</f>
        <v>0</v>
      </c>
    </row>
    <row r="420" spans="1:10" ht="11.25" customHeight="1" outlineLevel="1" thickTop="1" thickBot="1" x14ac:dyDescent="0.25">
      <c r="A420" s="18">
        <v>24548</v>
      </c>
      <c r="B420" s="77" t="s">
        <v>94</v>
      </c>
      <c r="C420" s="18" t="s">
        <v>136</v>
      </c>
      <c r="D420" s="18" t="s">
        <v>1147</v>
      </c>
      <c r="E420" s="18" t="s">
        <v>1063</v>
      </c>
      <c r="F420" s="64">
        <v>9120</v>
      </c>
      <c r="G420" s="64">
        <v>12312</v>
      </c>
      <c r="H420" s="65" t="s">
        <v>63</v>
      </c>
      <c r="I420" s="65">
        <f>IFERROR(VLOOKUP(A420,Компрессоры!A:O,14,0),0)+IFERROR(VLOOKUP(A420,Пневматика!B:W,22,0),0)+IFERROR(VLOOKUP(A420,Окраска!B:X,22,0),0)+IFERROR(VLOOKUP(A420,Масло!A:J,9,0),0)+IFERROR(VLOOKUP(A420,'Ручной инстурмент Арсенал'!A:I,12,0),0)+IFERROR(VLOOKUP(A420,#REF!,12,0),0)+IFERROR(VLOOKUP(A420,Атака!A:K,10,0),0)</f>
        <v>0</v>
      </c>
      <c r="J420" s="66">
        <f>IFERROR(VLOOKUP(A420,Компрессоры!A:O,15,0),0)+IFERROR(VLOOKUP(A420,Пневматика!B:X,23,0),0)+IFERROR(VLOOKUP(A420,Окраска!B:X,23,0),0)+IFERROR(VLOOKUP(A420,Масло!A:J,10,0),0)+IFERROR(VLOOKUP(A420,'Ручной инстурмент Арсенал'!A:I,13,0),0)+IFERROR(VLOOKUP(A420,#REF!,13,0),0)+IFERROR(VLOOKUP(A420,Атака!A:K,11,0),0)</f>
        <v>0</v>
      </c>
    </row>
    <row r="421" spans="1:10" ht="11.25" customHeight="1" outlineLevel="1" thickTop="1" thickBot="1" x14ac:dyDescent="0.25">
      <c r="A421" s="18">
        <v>24549</v>
      </c>
      <c r="B421" s="77" t="s">
        <v>94</v>
      </c>
      <c r="C421" s="18" t="s">
        <v>137</v>
      </c>
      <c r="D421" s="18" t="s">
        <v>1147</v>
      </c>
      <c r="E421" s="18" t="s">
        <v>1064</v>
      </c>
      <c r="F421" s="64">
        <v>10248</v>
      </c>
      <c r="G421" s="64">
        <v>13836</v>
      </c>
      <c r="H421" s="65" t="s">
        <v>63</v>
      </c>
      <c r="I421" s="65">
        <f>IFERROR(VLOOKUP(A421,Компрессоры!A:O,14,0),0)+IFERROR(VLOOKUP(A421,Пневматика!B:W,22,0),0)+IFERROR(VLOOKUP(A421,Окраска!B:X,22,0),0)+IFERROR(VLOOKUP(A421,Масло!A:J,9,0),0)+IFERROR(VLOOKUP(A421,'Ручной инстурмент Арсенал'!A:I,12,0),0)+IFERROR(VLOOKUP(A421,#REF!,12,0),0)+IFERROR(VLOOKUP(A421,Атака!A:K,10,0),0)</f>
        <v>0</v>
      </c>
      <c r="J421" s="66">
        <f>IFERROR(VLOOKUP(A421,Компрессоры!A:O,15,0),0)+IFERROR(VLOOKUP(A421,Пневматика!B:X,23,0),0)+IFERROR(VLOOKUP(A421,Окраска!B:X,23,0),0)+IFERROR(VLOOKUP(A421,Масло!A:J,10,0),0)+IFERROR(VLOOKUP(A421,'Ручной инстурмент Арсенал'!A:I,13,0),0)+IFERROR(VLOOKUP(A421,#REF!,13,0),0)+IFERROR(VLOOKUP(A421,Атака!A:K,11,0),0)</f>
        <v>0</v>
      </c>
    </row>
    <row r="422" spans="1:10" ht="11.25" customHeight="1" outlineLevel="1" thickTop="1" thickBot="1" x14ac:dyDescent="0.25">
      <c r="A422" s="18">
        <v>26097</v>
      </c>
      <c r="B422" s="77" t="s">
        <v>94</v>
      </c>
      <c r="C422" s="18" t="s">
        <v>1613</v>
      </c>
      <c r="D422" s="18" t="s">
        <v>1147</v>
      </c>
      <c r="E422" s="18" t="s">
        <v>1067</v>
      </c>
      <c r="F422" s="64">
        <v>3372</v>
      </c>
      <c r="G422" s="64">
        <v>4553</v>
      </c>
      <c r="H422" s="65" t="s">
        <v>3012</v>
      </c>
      <c r="I422" s="65">
        <f>IFERROR(VLOOKUP(A422,Компрессоры!A:O,14,0),0)+IFERROR(VLOOKUP(A422,Пневматика!B:W,22,0),0)+IFERROR(VLOOKUP(A422,Окраска!B:X,22,0),0)+IFERROR(VLOOKUP(A422,Масло!A:J,9,0),0)+IFERROR(VLOOKUP(A422,'Ручной инстурмент Арсенал'!A:I,12,0),0)+IFERROR(VLOOKUP(A422,#REF!,12,0),0)+IFERROR(VLOOKUP(A422,Атака!A:K,10,0),0)</f>
        <v>0</v>
      </c>
      <c r="J422" s="66">
        <f>IFERROR(VLOOKUP(A422,Компрессоры!A:O,15,0),0)+IFERROR(VLOOKUP(A422,Пневматика!B:X,23,0),0)+IFERROR(VLOOKUP(A422,Окраска!B:X,23,0),0)+IFERROR(VLOOKUP(A422,Масло!A:J,10,0),0)+IFERROR(VLOOKUP(A422,'Ручной инстурмент Арсенал'!A:I,13,0),0)+IFERROR(VLOOKUP(A422,#REF!,13,0),0)+IFERROR(VLOOKUP(A422,Атака!A:K,11,0),0)</f>
        <v>0</v>
      </c>
    </row>
    <row r="423" spans="1:10" ht="11.25" customHeight="1" outlineLevel="1" thickTop="1" thickBot="1" x14ac:dyDescent="0.25">
      <c r="A423" s="18">
        <v>24554</v>
      </c>
      <c r="B423" s="77" t="s">
        <v>94</v>
      </c>
      <c r="C423" s="18" t="s">
        <v>1674</v>
      </c>
      <c r="D423" s="18" t="s">
        <v>1147</v>
      </c>
      <c r="E423" s="18" t="s">
        <v>1068</v>
      </c>
      <c r="F423" s="64">
        <v>6965</v>
      </c>
      <c r="G423" s="64">
        <v>9404</v>
      </c>
      <c r="H423" s="65" t="s">
        <v>63</v>
      </c>
      <c r="I423" s="65">
        <f>IFERROR(VLOOKUP(A423,Компрессоры!A:O,14,0),0)+IFERROR(VLOOKUP(A423,Пневматика!B:W,22,0),0)+IFERROR(VLOOKUP(A423,Окраска!B:X,22,0),0)+IFERROR(VLOOKUP(A423,Масло!A:J,9,0),0)+IFERROR(VLOOKUP(A423,'Ручной инстурмент Арсенал'!A:I,12,0),0)+IFERROR(VLOOKUP(A423,#REF!,12,0),0)+IFERROR(VLOOKUP(A423,Атака!A:K,10,0),0)</f>
        <v>0</v>
      </c>
      <c r="J423" s="66">
        <f>IFERROR(VLOOKUP(A423,Компрессоры!A:O,15,0),0)+IFERROR(VLOOKUP(A423,Пневматика!B:X,23,0),0)+IFERROR(VLOOKUP(A423,Окраска!B:X,23,0),0)+IFERROR(VLOOKUP(A423,Масло!A:J,10,0),0)+IFERROR(VLOOKUP(A423,'Ручной инстурмент Арсенал'!A:I,13,0),0)+IFERROR(VLOOKUP(A423,#REF!,13,0),0)+IFERROR(VLOOKUP(A423,Атака!A:K,11,0),0)</f>
        <v>0</v>
      </c>
    </row>
    <row r="424" spans="1:10" ht="11.25" customHeight="1" outlineLevel="1" thickTop="1" thickBot="1" x14ac:dyDescent="0.25">
      <c r="A424" s="18">
        <v>24551</v>
      </c>
      <c r="B424" s="77" t="s">
        <v>94</v>
      </c>
      <c r="C424" s="18" t="s">
        <v>138</v>
      </c>
      <c r="D424" s="18" t="s">
        <v>1147</v>
      </c>
      <c r="E424" s="18" t="s">
        <v>1069</v>
      </c>
      <c r="F424" s="64">
        <v>10433</v>
      </c>
      <c r="G424" s="64">
        <v>14085</v>
      </c>
      <c r="H424" s="65" t="s">
        <v>63</v>
      </c>
      <c r="I424" s="65">
        <f>IFERROR(VLOOKUP(A424,Компрессоры!A:O,14,0),0)+IFERROR(VLOOKUP(A424,Пневматика!B:W,22,0),0)+IFERROR(VLOOKUP(A424,Окраска!B:X,22,0),0)+IFERROR(VLOOKUP(A424,Масло!A:J,9,0),0)+IFERROR(VLOOKUP(A424,'Ручной инстурмент Арсенал'!A:I,12,0),0)+IFERROR(VLOOKUP(A424,#REF!,12,0),0)+IFERROR(VLOOKUP(A424,Атака!A:K,10,0),0)</f>
        <v>0</v>
      </c>
      <c r="J424" s="66">
        <f>IFERROR(VLOOKUP(A424,Компрессоры!A:O,15,0),0)+IFERROR(VLOOKUP(A424,Пневматика!B:X,23,0),0)+IFERROR(VLOOKUP(A424,Окраска!B:X,23,0),0)+IFERROR(VLOOKUP(A424,Масло!A:J,10,0),0)+IFERROR(VLOOKUP(A424,'Ручной инстурмент Арсенал'!A:I,13,0),0)+IFERROR(VLOOKUP(A424,#REF!,13,0),0)+IFERROR(VLOOKUP(A424,Атака!A:K,11,0),0)</f>
        <v>0</v>
      </c>
    </row>
    <row r="425" spans="1:10" ht="11.25" customHeight="1" outlineLevel="1" thickTop="1" thickBot="1" x14ac:dyDescent="0.25">
      <c r="A425" s="18">
        <v>24552</v>
      </c>
      <c r="B425" s="77" t="s">
        <v>94</v>
      </c>
      <c r="C425" s="18" t="s">
        <v>139</v>
      </c>
      <c r="D425" s="18" t="s">
        <v>1147</v>
      </c>
      <c r="E425" s="18" t="s">
        <v>1060</v>
      </c>
      <c r="F425" s="64">
        <v>12371</v>
      </c>
      <c r="G425" s="64">
        <v>16701</v>
      </c>
      <c r="H425" s="65" t="s">
        <v>63</v>
      </c>
      <c r="I425" s="65">
        <f>IFERROR(VLOOKUP(A425,Компрессоры!A:O,14,0),0)+IFERROR(VLOOKUP(A425,Пневматика!B:W,22,0),0)+IFERROR(VLOOKUP(A425,Окраска!B:X,22,0),0)+IFERROR(VLOOKUP(A425,Масло!A:J,9,0),0)+IFERROR(VLOOKUP(A425,'Ручной инстурмент Арсенал'!A:I,12,0),0)+IFERROR(VLOOKUP(A425,#REF!,12,0),0)+IFERROR(VLOOKUP(A425,Атака!A:K,10,0),0)</f>
        <v>0</v>
      </c>
      <c r="J425" s="66">
        <f>IFERROR(VLOOKUP(A425,Компрессоры!A:O,15,0),0)+IFERROR(VLOOKUP(A425,Пневматика!B:X,23,0),0)+IFERROR(VLOOKUP(A425,Окраска!B:X,23,0),0)+IFERROR(VLOOKUP(A425,Масло!A:J,10,0),0)+IFERROR(VLOOKUP(A425,'Ручной инстурмент Арсенал'!A:I,13,0),0)+IFERROR(VLOOKUP(A425,#REF!,13,0),0)+IFERROR(VLOOKUP(A425,Атака!A:K,11,0),0)</f>
        <v>0</v>
      </c>
    </row>
    <row r="426" spans="1:10" ht="11.25" customHeight="1" outlineLevel="1" thickTop="1" thickBot="1" x14ac:dyDescent="0.25">
      <c r="A426" s="18">
        <v>24553</v>
      </c>
      <c r="B426" s="77" t="s">
        <v>94</v>
      </c>
      <c r="C426" s="18" t="s">
        <v>140</v>
      </c>
      <c r="D426" s="18" t="s">
        <v>1147</v>
      </c>
      <c r="E426" s="18" t="s">
        <v>1070</v>
      </c>
      <c r="F426" s="64">
        <v>9862</v>
      </c>
      <c r="G426" s="64">
        <v>13314</v>
      </c>
      <c r="H426" s="65" t="s">
        <v>63</v>
      </c>
      <c r="I426" s="65">
        <f>IFERROR(VLOOKUP(A426,Компрессоры!A:O,14,0),0)+IFERROR(VLOOKUP(A426,Пневматика!B:W,22,0),0)+IFERROR(VLOOKUP(A426,Окраска!B:X,22,0),0)+IFERROR(VLOOKUP(A426,Масло!A:J,9,0),0)+IFERROR(VLOOKUP(A426,'Ручной инстурмент Арсенал'!A:I,12,0),0)+IFERROR(VLOOKUP(A426,#REF!,12,0),0)+IFERROR(VLOOKUP(A426,Атака!A:K,10,0),0)</f>
        <v>0</v>
      </c>
      <c r="J426" s="66">
        <f>IFERROR(VLOOKUP(A426,Компрессоры!A:O,15,0),0)+IFERROR(VLOOKUP(A426,Пневматика!B:X,23,0),0)+IFERROR(VLOOKUP(A426,Окраска!B:X,23,0),0)+IFERROR(VLOOKUP(A426,Масло!A:J,10,0),0)+IFERROR(VLOOKUP(A426,'Ручной инстурмент Арсенал'!A:I,13,0),0)+IFERROR(VLOOKUP(A426,#REF!,13,0),0)+IFERROR(VLOOKUP(A426,Атака!A:K,11,0),0)</f>
        <v>0</v>
      </c>
    </row>
    <row r="427" spans="1:10" ht="11.25" customHeight="1" outlineLevel="1" thickTop="1" thickBot="1" x14ac:dyDescent="0.25">
      <c r="A427" s="18">
        <v>36380</v>
      </c>
      <c r="B427" s="77" t="s">
        <v>94</v>
      </c>
      <c r="C427" s="18" t="s">
        <v>141</v>
      </c>
      <c r="D427" s="18" t="s">
        <v>1147</v>
      </c>
      <c r="E427" s="18" t="s">
        <v>1065</v>
      </c>
      <c r="F427" s="64">
        <v>9994</v>
      </c>
      <c r="G427" s="64">
        <v>13492</v>
      </c>
      <c r="H427" s="65" t="s">
        <v>63</v>
      </c>
      <c r="I427" s="65">
        <f>IFERROR(VLOOKUP(A427,Компрессоры!A:O,14,0),0)+IFERROR(VLOOKUP(A427,Пневматика!B:W,22,0),0)+IFERROR(VLOOKUP(A427,Окраска!B:X,22,0),0)+IFERROR(VLOOKUP(A427,Масло!A:J,9,0),0)+IFERROR(VLOOKUP(A427,'Ручной инстурмент Арсенал'!A:I,12,0),0)+IFERROR(VLOOKUP(A427,#REF!,12,0),0)+IFERROR(VLOOKUP(A427,Атака!A:K,10,0),0)</f>
        <v>0</v>
      </c>
      <c r="J427" s="66">
        <f>IFERROR(VLOOKUP(A427,Компрессоры!A:O,15,0),0)+IFERROR(VLOOKUP(A427,Пневматика!B:X,23,0),0)+IFERROR(VLOOKUP(A427,Окраска!B:X,23,0),0)+IFERROR(VLOOKUP(A427,Масло!A:J,10,0),0)+IFERROR(VLOOKUP(A427,'Ручной инстурмент Арсенал'!A:I,13,0),0)+IFERROR(VLOOKUP(A427,#REF!,13,0),0)+IFERROR(VLOOKUP(A427,Атака!A:K,11,0),0)</f>
        <v>0</v>
      </c>
    </row>
    <row r="428" spans="1:10" ht="11.25" customHeight="1" outlineLevel="1" thickTop="1" thickBot="1" x14ac:dyDescent="0.25">
      <c r="A428" s="18">
        <v>8091640</v>
      </c>
      <c r="B428" s="77" t="s">
        <v>94</v>
      </c>
      <c r="C428" s="18" t="s">
        <v>142</v>
      </c>
      <c r="D428" s="18" t="s">
        <v>1147</v>
      </c>
      <c r="E428" s="18" t="s">
        <v>1071</v>
      </c>
      <c r="F428" s="64">
        <v>12371</v>
      </c>
      <c r="G428" s="64">
        <v>16701</v>
      </c>
      <c r="H428" s="65" t="s">
        <v>63</v>
      </c>
      <c r="I428" s="65">
        <f>IFERROR(VLOOKUP(A428,Компрессоры!A:O,14,0),0)+IFERROR(VLOOKUP(A428,Пневматика!B:W,22,0),0)+IFERROR(VLOOKUP(A428,Окраска!B:X,22,0),0)+IFERROR(VLOOKUP(A428,Масло!A:J,9,0),0)+IFERROR(VLOOKUP(A428,'Ручной инстурмент Арсенал'!A:I,12,0),0)+IFERROR(VLOOKUP(A428,#REF!,12,0),0)+IFERROR(VLOOKUP(A428,Атака!A:K,10,0),0)</f>
        <v>0</v>
      </c>
      <c r="J428" s="66">
        <f>IFERROR(VLOOKUP(A428,Компрессоры!A:O,15,0),0)+IFERROR(VLOOKUP(A428,Пневматика!B:X,23,0),0)+IFERROR(VLOOKUP(A428,Окраска!B:X,23,0),0)+IFERROR(VLOOKUP(A428,Масло!A:J,10,0),0)+IFERROR(VLOOKUP(A428,'Ручной инстурмент Арсенал'!A:I,13,0),0)+IFERROR(VLOOKUP(A428,#REF!,13,0),0)+IFERROR(VLOOKUP(A428,Атака!A:K,11,0),0)</f>
        <v>0</v>
      </c>
    </row>
    <row r="429" spans="1:10" ht="11.25" customHeight="1" outlineLevel="1" thickTop="1" thickBot="1" x14ac:dyDescent="0.25">
      <c r="A429" s="18">
        <v>1746190</v>
      </c>
      <c r="B429" s="77" t="s">
        <v>94</v>
      </c>
      <c r="C429" s="18" t="s">
        <v>143</v>
      </c>
      <c r="D429" s="18" t="s">
        <v>1147</v>
      </c>
      <c r="E429" s="18" t="s">
        <v>1064</v>
      </c>
      <c r="F429" s="64">
        <v>13927</v>
      </c>
      <c r="G429" s="64">
        <v>18802</v>
      </c>
      <c r="H429" s="65" t="s">
        <v>63</v>
      </c>
      <c r="I429" s="65">
        <f>IFERROR(VLOOKUP(A429,Компрессоры!A:O,14,0),0)+IFERROR(VLOOKUP(A429,Пневматика!B:W,22,0),0)+IFERROR(VLOOKUP(A429,Окраска!B:X,22,0),0)+IFERROR(VLOOKUP(A429,Масло!A:J,9,0),0)+IFERROR(VLOOKUP(A429,'Ручной инстурмент Арсенал'!A:I,12,0),0)+IFERROR(VLOOKUP(A429,#REF!,12,0),0)+IFERROR(VLOOKUP(A429,Атака!A:K,10,0),0)</f>
        <v>0</v>
      </c>
      <c r="J429" s="66">
        <f>IFERROR(VLOOKUP(A429,Компрессоры!A:O,15,0),0)+IFERROR(VLOOKUP(A429,Пневматика!B:X,23,0),0)+IFERROR(VLOOKUP(A429,Окраска!B:X,23,0),0)+IFERROR(VLOOKUP(A429,Масло!A:J,10,0),0)+IFERROR(VLOOKUP(A429,'Ручной инстурмент Арсенал'!A:I,13,0),0)+IFERROR(VLOOKUP(A429,#REF!,13,0),0)+IFERROR(VLOOKUP(A429,Атака!A:K,11,0),0)</f>
        <v>0</v>
      </c>
    </row>
    <row r="430" spans="1:10" ht="11.25" customHeight="1" outlineLevel="1" thickTop="1" thickBot="1" x14ac:dyDescent="0.25">
      <c r="A430" s="18">
        <v>10082</v>
      </c>
      <c r="B430" s="77" t="s">
        <v>94</v>
      </c>
      <c r="C430" s="18" t="s">
        <v>144</v>
      </c>
      <c r="D430" s="18" t="s">
        <v>1147</v>
      </c>
      <c r="E430" s="18" t="s">
        <v>1072</v>
      </c>
      <c r="F430" s="64">
        <v>4775</v>
      </c>
      <c r="G430" s="64">
        <v>6446</v>
      </c>
      <c r="H430" s="65" t="s">
        <v>63</v>
      </c>
      <c r="I430" s="65">
        <f>IFERROR(VLOOKUP(A430,Компрессоры!A:O,14,0),0)+IFERROR(VLOOKUP(A430,Пневматика!B:W,22,0),0)+IFERROR(VLOOKUP(A430,Окраска!B:X,22,0),0)+IFERROR(VLOOKUP(A430,Масло!A:J,9,0),0)+IFERROR(VLOOKUP(A430,'Ручной инстурмент Арсенал'!A:I,12,0),0)+IFERROR(VLOOKUP(A430,#REF!,12,0),0)+IFERROR(VLOOKUP(A430,Атака!A:K,10,0),0)</f>
        <v>0</v>
      </c>
      <c r="J430" s="66">
        <f>IFERROR(VLOOKUP(A430,Компрессоры!A:O,15,0),0)+IFERROR(VLOOKUP(A430,Пневматика!B:X,23,0),0)+IFERROR(VLOOKUP(A430,Окраска!B:X,23,0),0)+IFERROR(VLOOKUP(A430,Масло!A:J,10,0),0)+IFERROR(VLOOKUP(A430,'Ручной инстурмент Арсенал'!A:I,13,0),0)+IFERROR(VLOOKUP(A430,#REF!,13,0),0)+IFERROR(VLOOKUP(A430,Атака!A:K,11,0),0)</f>
        <v>0</v>
      </c>
    </row>
    <row r="431" spans="1:10" ht="11.25" customHeight="1" outlineLevel="1" thickTop="1" thickBot="1" x14ac:dyDescent="0.25">
      <c r="A431" s="18">
        <v>13024</v>
      </c>
      <c r="B431" s="77" t="s">
        <v>94</v>
      </c>
      <c r="C431" s="18" t="s">
        <v>145</v>
      </c>
      <c r="D431" s="18" t="s">
        <v>1147</v>
      </c>
      <c r="E431" s="18" t="s">
        <v>1073</v>
      </c>
      <c r="F431" s="64">
        <v>6374</v>
      </c>
      <c r="G431" s="64">
        <v>8605</v>
      </c>
      <c r="H431" s="65" t="s">
        <v>63</v>
      </c>
      <c r="I431" s="65">
        <f>IFERROR(VLOOKUP(A431,Компрессоры!A:O,14,0),0)+IFERROR(VLOOKUP(A431,Пневматика!B:W,22,0),0)+IFERROR(VLOOKUP(A431,Окраска!B:X,22,0),0)+IFERROR(VLOOKUP(A431,Масло!A:J,9,0),0)+IFERROR(VLOOKUP(A431,'Ручной инстурмент Арсенал'!A:I,12,0),0)+IFERROR(VLOOKUP(A431,#REF!,12,0),0)+IFERROR(VLOOKUP(A431,Атака!A:K,10,0),0)</f>
        <v>0</v>
      </c>
      <c r="J431" s="66">
        <f>IFERROR(VLOOKUP(A431,Компрессоры!A:O,15,0),0)+IFERROR(VLOOKUP(A431,Пневматика!B:X,23,0),0)+IFERROR(VLOOKUP(A431,Окраска!B:X,23,0),0)+IFERROR(VLOOKUP(A431,Масло!A:J,10,0),0)+IFERROR(VLOOKUP(A431,'Ручной инстурмент Арсенал'!A:I,13,0),0)+IFERROR(VLOOKUP(A431,#REF!,13,0),0)+IFERROR(VLOOKUP(A431,Атака!A:K,11,0),0)</f>
        <v>0</v>
      </c>
    </row>
    <row r="432" spans="1:10" ht="11.25" customHeight="1" outlineLevel="1" thickTop="1" thickBot="1" x14ac:dyDescent="0.25">
      <c r="A432" s="18">
        <v>10086</v>
      </c>
      <c r="B432" s="77" t="s">
        <v>94</v>
      </c>
      <c r="C432" s="18" t="s">
        <v>146</v>
      </c>
      <c r="D432" s="18" t="s">
        <v>1147</v>
      </c>
      <c r="E432" s="18" t="s">
        <v>1074</v>
      </c>
      <c r="F432" s="64">
        <v>6374</v>
      </c>
      <c r="G432" s="64">
        <v>8605</v>
      </c>
      <c r="H432" s="65" t="s">
        <v>63</v>
      </c>
      <c r="I432" s="65">
        <f>IFERROR(VLOOKUP(A432,Компрессоры!A:O,14,0),0)+IFERROR(VLOOKUP(A432,Пневматика!B:W,22,0),0)+IFERROR(VLOOKUP(A432,Окраска!B:X,22,0),0)+IFERROR(VLOOKUP(A432,Масло!A:J,9,0),0)+IFERROR(VLOOKUP(A432,'Ручной инстурмент Арсенал'!A:I,12,0),0)+IFERROR(VLOOKUP(A432,#REF!,12,0),0)+IFERROR(VLOOKUP(A432,Атака!A:K,10,0),0)</f>
        <v>0</v>
      </c>
      <c r="J432" s="66">
        <f>IFERROR(VLOOKUP(A432,Компрессоры!A:O,15,0),0)+IFERROR(VLOOKUP(A432,Пневматика!B:X,23,0),0)+IFERROR(VLOOKUP(A432,Окраска!B:X,23,0),0)+IFERROR(VLOOKUP(A432,Масло!A:J,10,0),0)+IFERROR(VLOOKUP(A432,'Ручной инстурмент Арсенал'!A:I,13,0),0)+IFERROR(VLOOKUP(A432,#REF!,13,0),0)+IFERROR(VLOOKUP(A432,Атака!A:K,11,0),0)</f>
        <v>0</v>
      </c>
    </row>
    <row r="433" spans="1:10" ht="11.25" customHeight="1" outlineLevel="1" thickTop="1" thickBot="1" x14ac:dyDescent="0.25">
      <c r="A433" s="18">
        <v>25667</v>
      </c>
      <c r="B433" s="77" t="s">
        <v>94</v>
      </c>
      <c r="C433" s="18" t="s">
        <v>1750</v>
      </c>
      <c r="D433" s="18" t="s">
        <v>1147</v>
      </c>
      <c r="E433" s="18" t="s">
        <v>1075</v>
      </c>
      <c r="F433" s="64">
        <v>3860</v>
      </c>
      <c r="G433" s="64">
        <v>5211</v>
      </c>
      <c r="H433" s="65" t="s">
        <v>63</v>
      </c>
      <c r="I433" s="65">
        <f>IFERROR(VLOOKUP(A433,Компрессоры!A:O,14,0),0)+IFERROR(VLOOKUP(A433,Пневматика!B:W,22,0),0)+IFERROR(VLOOKUP(A433,Окраска!B:X,22,0),0)+IFERROR(VLOOKUP(A433,Масло!A:J,9,0),0)+IFERROR(VLOOKUP(A433,'Ручной инстурмент Арсенал'!A:I,12,0),0)+IFERROR(VLOOKUP(A433,#REF!,12,0),0)+IFERROR(VLOOKUP(A433,Атака!A:K,10,0),0)</f>
        <v>0</v>
      </c>
      <c r="J433" s="66">
        <f>IFERROR(VLOOKUP(A433,Компрессоры!A:O,15,0),0)+IFERROR(VLOOKUP(A433,Пневматика!B:X,23,0),0)+IFERROR(VLOOKUP(A433,Окраска!B:X,23,0),0)+IFERROR(VLOOKUP(A433,Масло!A:J,10,0),0)+IFERROR(VLOOKUP(A433,'Ручной инстурмент Арсенал'!A:I,13,0),0)+IFERROR(VLOOKUP(A433,#REF!,13,0),0)+IFERROR(VLOOKUP(A433,Атака!A:K,11,0),0)</f>
        <v>0</v>
      </c>
    </row>
    <row r="434" spans="1:10" ht="11.25" customHeight="1" outlineLevel="1" thickTop="1" thickBot="1" x14ac:dyDescent="0.25">
      <c r="A434" s="18">
        <v>16464</v>
      </c>
      <c r="B434" s="77" t="s">
        <v>94</v>
      </c>
      <c r="C434" s="18" t="s">
        <v>1751</v>
      </c>
      <c r="D434" s="18" t="s">
        <v>1147</v>
      </c>
      <c r="E434" s="18" t="s">
        <v>1076</v>
      </c>
      <c r="F434" s="64">
        <v>2077</v>
      </c>
      <c r="G434" s="64">
        <v>2804</v>
      </c>
      <c r="H434" s="65" t="s">
        <v>3012</v>
      </c>
      <c r="I434" s="65">
        <f>IFERROR(VLOOKUP(A434,Компрессоры!A:O,14,0),0)+IFERROR(VLOOKUP(A434,Пневматика!B:W,22,0),0)+IFERROR(VLOOKUP(A434,Окраска!B:X,22,0),0)+IFERROR(VLOOKUP(A434,Масло!A:J,9,0),0)+IFERROR(VLOOKUP(A434,'Ручной инстурмент Арсенал'!A:I,12,0),0)+IFERROR(VLOOKUP(A434,#REF!,12,0),0)+IFERROR(VLOOKUP(A434,Атака!A:K,10,0),0)</f>
        <v>0</v>
      </c>
      <c r="J434" s="66">
        <f>IFERROR(VLOOKUP(A434,Компрессоры!A:O,15,0),0)+IFERROR(VLOOKUP(A434,Пневматика!B:X,23,0),0)+IFERROR(VLOOKUP(A434,Окраска!B:X,23,0),0)+IFERROR(VLOOKUP(A434,Масло!A:J,10,0),0)+IFERROR(VLOOKUP(A434,'Ручной инстурмент Арсенал'!A:I,13,0),0)+IFERROR(VLOOKUP(A434,#REF!,13,0),0)+IFERROR(VLOOKUP(A434,Атака!A:K,11,0),0)</f>
        <v>0</v>
      </c>
    </row>
    <row r="435" spans="1:10" ht="11.25" customHeight="1" outlineLevel="1" thickTop="1" thickBot="1" x14ac:dyDescent="0.25">
      <c r="A435" s="18">
        <v>28964</v>
      </c>
      <c r="B435" s="77" t="s">
        <v>94</v>
      </c>
      <c r="C435" s="18" t="s">
        <v>1754</v>
      </c>
      <c r="D435" s="18" t="s">
        <v>1147</v>
      </c>
      <c r="E435" s="18" t="s">
        <v>1076</v>
      </c>
      <c r="F435" s="64">
        <v>2077</v>
      </c>
      <c r="G435" s="64">
        <v>2804</v>
      </c>
      <c r="H435" s="65" t="s">
        <v>63</v>
      </c>
      <c r="I435" s="65">
        <f>IFERROR(VLOOKUP(A435,Компрессоры!A:O,14,0),0)+IFERROR(VLOOKUP(A435,Пневматика!B:W,22,0),0)+IFERROR(VLOOKUP(A435,Окраска!B:X,22,0),0)+IFERROR(VLOOKUP(A435,Масло!A:J,9,0),0)+IFERROR(VLOOKUP(A435,'Ручной инстурмент Арсенал'!A:I,12,0),0)+IFERROR(VLOOKUP(A435,#REF!,12,0),0)+IFERROR(VLOOKUP(A435,Атака!A:K,10,0),0)</f>
        <v>0</v>
      </c>
      <c r="J435" s="66">
        <f>IFERROR(VLOOKUP(A435,Компрессоры!A:O,15,0),0)+IFERROR(VLOOKUP(A435,Пневматика!B:X,23,0),0)+IFERROR(VLOOKUP(A435,Окраска!B:X,23,0),0)+IFERROR(VLOOKUP(A435,Масло!A:J,10,0),0)+IFERROR(VLOOKUP(A435,'Ручной инстурмент Арсенал'!A:I,13,0),0)+IFERROR(VLOOKUP(A435,#REF!,13,0),0)+IFERROR(VLOOKUP(A435,Атака!A:K,11,0),0)</f>
        <v>0</v>
      </c>
    </row>
    <row r="436" spans="1:10" ht="11.25" customHeight="1" outlineLevel="1" thickTop="1" thickBot="1" x14ac:dyDescent="0.25">
      <c r="A436" s="18">
        <v>22926</v>
      </c>
      <c r="B436" s="77" t="s">
        <v>94</v>
      </c>
      <c r="C436" s="18" t="s">
        <v>1753</v>
      </c>
      <c r="D436" s="18" t="s">
        <v>1147</v>
      </c>
      <c r="E436" s="18" t="s">
        <v>1077</v>
      </c>
      <c r="F436" s="64">
        <v>2077</v>
      </c>
      <c r="G436" s="64">
        <v>2804</v>
      </c>
      <c r="H436" s="65" t="s">
        <v>63</v>
      </c>
      <c r="I436" s="65">
        <f>IFERROR(VLOOKUP(A436,Компрессоры!A:O,14,0),0)+IFERROR(VLOOKUP(A436,Пневматика!B:W,22,0),0)+IFERROR(VLOOKUP(A436,Окраска!B:X,22,0),0)+IFERROR(VLOOKUP(A436,Масло!A:J,9,0),0)+IFERROR(VLOOKUP(A436,'Ручной инстурмент Арсенал'!A:I,12,0),0)+IFERROR(VLOOKUP(A436,#REF!,12,0),0)+IFERROR(VLOOKUP(A436,Атака!A:K,10,0),0)</f>
        <v>0</v>
      </c>
      <c r="J436" s="66">
        <f>IFERROR(VLOOKUP(A436,Компрессоры!A:O,15,0),0)+IFERROR(VLOOKUP(A436,Пневматика!B:X,23,0),0)+IFERROR(VLOOKUP(A436,Окраска!B:X,23,0),0)+IFERROR(VLOOKUP(A436,Масло!A:J,10,0),0)+IFERROR(VLOOKUP(A436,'Ручной инстурмент Арсенал'!A:I,13,0),0)+IFERROR(VLOOKUP(A436,#REF!,13,0),0)+IFERROR(VLOOKUP(A436,Атака!A:K,11,0),0)</f>
        <v>0</v>
      </c>
    </row>
    <row r="437" spans="1:10" ht="11.25" customHeight="1" outlineLevel="1" thickTop="1" thickBot="1" x14ac:dyDescent="0.25">
      <c r="A437" s="18">
        <v>16463</v>
      </c>
      <c r="B437" s="77" t="s">
        <v>94</v>
      </c>
      <c r="C437" s="18" t="s">
        <v>1748</v>
      </c>
      <c r="D437" s="18" t="s">
        <v>1147</v>
      </c>
      <c r="E437" s="18" t="s">
        <v>1078</v>
      </c>
      <c r="F437" s="64">
        <v>1555</v>
      </c>
      <c r="G437" s="64">
        <v>2101</v>
      </c>
      <c r="H437" s="65" t="s">
        <v>63</v>
      </c>
      <c r="I437" s="65">
        <f>IFERROR(VLOOKUP(A437,Компрессоры!A:O,14,0),0)+IFERROR(VLOOKUP(A437,Пневматика!B:W,22,0),0)+IFERROR(VLOOKUP(A437,Окраска!B:X,22,0),0)+IFERROR(VLOOKUP(A437,Масло!A:J,9,0),0)+IFERROR(VLOOKUP(A437,'Ручной инстурмент Арсенал'!A:I,12,0),0)+IFERROR(VLOOKUP(A437,#REF!,12,0),0)+IFERROR(VLOOKUP(A437,Атака!A:K,10,0),0)</f>
        <v>0</v>
      </c>
      <c r="J437" s="66">
        <f>IFERROR(VLOOKUP(A437,Компрессоры!A:O,15,0),0)+IFERROR(VLOOKUP(A437,Пневматика!B:X,23,0),0)+IFERROR(VLOOKUP(A437,Окраска!B:X,23,0),0)+IFERROR(VLOOKUP(A437,Масло!A:J,10,0),0)+IFERROR(VLOOKUP(A437,'Ручной инстурмент Арсенал'!A:I,13,0),0)+IFERROR(VLOOKUP(A437,#REF!,13,0),0)+IFERROR(VLOOKUP(A437,Атака!A:K,11,0),0)</f>
        <v>0</v>
      </c>
    </row>
    <row r="438" spans="1:10" ht="11.25" customHeight="1" outlineLevel="1" thickTop="1" thickBot="1" x14ac:dyDescent="0.25">
      <c r="A438" s="18">
        <v>22925</v>
      </c>
      <c r="B438" s="77" t="s">
        <v>94</v>
      </c>
      <c r="C438" s="18" t="s">
        <v>1749</v>
      </c>
      <c r="D438" s="18" t="s">
        <v>1147</v>
      </c>
      <c r="E438" s="18" t="s">
        <v>1079</v>
      </c>
      <c r="F438" s="64">
        <v>1783</v>
      </c>
      <c r="G438" s="64">
        <v>2408</v>
      </c>
      <c r="H438" s="65" t="s">
        <v>63</v>
      </c>
      <c r="I438" s="65">
        <f>IFERROR(VLOOKUP(A438,Компрессоры!A:O,14,0),0)+IFERROR(VLOOKUP(A438,Пневматика!B:W,22,0),0)+IFERROR(VLOOKUP(A438,Окраска!B:X,22,0),0)+IFERROR(VLOOKUP(A438,Масло!A:J,9,0),0)+IFERROR(VLOOKUP(A438,'Ручной инстурмент Арсенал'!A:I,12,0),0)+IFERROR(VLOOKUP(A438,#REF!,12,0),0)+IFERROR(VLOOKUP(A438,Атака!A:K,10,0),0)</f>
        <v>0</v>
      </c>
      <c r="J438" s="66">
        <f>IFERROR(VLOOKUP(A438,Компрессоры!A:O,15,0),0)+IFERROR(VLOOKUP(A438,Пневматика!B:X,23,0),0)+IFERROR(VLOOKUP(A438,Окраска!B:X,23,0),0)+IFERROR(VLOOKUP(A438,Масло!A:J,10,0),0)+IFERROR(VLOOKUP(A438,'Ручной инстурмент Арсенал'!A:I,13,0),0)+IFERROR(VLOOKUP(A438,#REF!,13,0),0)+IFERROR(VLOOKUP(A438,Атака!A:K,11,0),0)</f>
        <v>0</v>
      </c>
    </row>
    <row r="439" spans="1:10" ht="11.25" customHeight="1" outlineLevel="1" thickTop="1" thickBot="1" x14ac:dyDescent="0.25">
      <c r="A439" s="18">
        <v>13047</v>
      </c>
      <c r="B439" s="77" t="s">
        <v>94</v>
      </c>
      <c r="C439" s="18" t="s">
        <v>1752</v>
      </c>
      <c r="D439" s="18" t="s">
        <v>1147</v>
      </c>
      <c r="E439" s="18" t="s">
        <v>1080</v>
      </c>
      <c r="F439" s="64">
        <v>1783</v>
      </c>
      <c r="G439" s="64">
        <v>2408</v>
      </c>
      <c r="H439" s="65" t="s">
        <v>3012</v>
      </c>
      <c r="I439" s="65">
        <f>IFERROR(VLOOKUP(A439,Компрессоры!A:O,14,0),0)+IFERROR(VLOOKUP(A439,Пневматика!B:W,22,0),0)+IFERROR(VLOOKUP(A439,Окраска!B:X,22,0),0)+IFERROR(VLOOKUP(A439,Масло!A:J,9,0),0)+IFERROR(VLOOKUP(A439,'Ручной инстурмент Арсенал'!A:I,12,0),0)+IFERROR(VLOOKUP(A439,#REF!,12,0),0)+IFERROR(VLOOKUP(A439,Атака!A:K,10,0),0)</f>
        <v>0</v>
      </c>
      <c r="J439" s="66">
        <f>IFERROR(VLOOKUP(A439,Компрессоры!A:O,15,0),0)+IFERROR(VLOOKUP(A439,Пневматика!B:X,23,0),0)+IFERROR(VLOOKUP(A439,Окраска!B:X,23,0),0)+IFERROR(VLOOKUP(A439,Масло!A:J,10,0),0)+IFERROR(VLOOKUP(A439,'Ручной инстурмент Арсенал'!A:I,13,0),0)+IFERROR(VLOOKUP(A439,#REF!,13,0),0)+IFERROR(VLOOKUP(A439,Атака!A:K,11,0),0)</f>
        <v>0</v>
      </c>
    </row>
    <row r="440" spans="1:10" ht="11.25" customHeight="1" outlineLevel="1" thickTop="1" thickBot="1" x14ac:dyDescent="0.25">
      <c r="A440" s="18">
        <v>36668</v>
      </c>
      <c r="B440" s="77" t="s">
        <v>94</v>
      </c>
      <c r="C440" s="18" t="s">
        <v>147</v>
      </c>
      <c r="D440" s="18" t="s">
        <v>1147</v>
      </c>
      <c r="E440" s="18" t="s">
        <v>1081</v>
      </c>
      <c r="F440" s="64">
        <v>1895</v>
      </c>
      <c r="G440" s="64">
        <v>2558</v>
      </c>
      <c r="H440" s="65" t="s">
        <v>63</v>
      </c>
      <c r="I440" s="65">
        <f>IFERROR(VLOOKUP(A440,Компрессоры!A:O,14,0),0)+IFERROR(VLOOKUP(A440,Пневматика!B:W,22,0),0)+IFERROR(VLOOKUP(A440,Окраска!B:X,22,0),0)+IFERROR(VLOOKUP(A440,Масло!A:J,9,0),0)+IFERROR(VLOOKUP(A440,'Ручной инстурмент Арсенал'!A:I,12,0),0)+IFERROR(VLOOKUP(A440,#REF!,12,0),0)+IFERROR(VLOOKUP(A440,Атака!A:K,10,0),0)</f>
        <v>0</v>
      </c>
      <c r="J440" s="66">
        <f>IFERROR(VLOOKUP(A440,Компрессоры!A:O,15,0),0)+IFERROR(VLOOKUP(A440,Пневматика!B:X,23,0),0)+IFERROR(VLOOKUP(A440,Окраска!B:X,23,0),0)+IFERROR(VLOOKUP(A440,Масло!A:J,10,0),0)+IFERROR(VLOOKUP(A440,'Ручной инстурмент Арсенал'!A:I,13,0),0)+IFERROR(VLOOKUP(A440,#REF!,13,0),0)+IFERROR(VLOOKUP(A440,Атака!A:K,11,0),0)</f>
        <v>0</v>
      </c>
    </row>
    <row r="441" spans="1:10" ht="11.25" customHeight="1" outlineLevel="1" thickTop="1" thickBot="1" x14ac:dyDescent="0.25">
      <c r="A441" s="18">
        <v>13055</v>
      </c>
      <c r="B441" s="77" t="s">
        <v>94</v>
      </c>
      <c r="C441" s="18" t="s">
        <v>148</v>
      </c>
      <c r="D441" s="18" t="s">
        <v>1147</v>
      </c>
      <c r="E441" s="18" t="s">
        <v>1082</v>
      </c>
      <c r="F441" s="64">
        <v>7658</v>
      </c>
      <c r="G441" s="64">
        <v>10339</v>
      </c>
      <c r="H441" s="65" t="s">
        <v>63</v>
      </c>
      <c r="I441" s="65">
        <f>IFERROR(VLOOKUP(A441,Компрессоры!A:O,14,0),0)+IFERROR(VLOOKUP(A441,Пневматика!B:W,22,0),0)+IFERROR(VLOOKUP(A441,Окраска!B:X,22,0),0)+IFERROR(VLOOKUP(A441,Масло!A:J,9,0),0)+IFERROR(VLOOKUP(A441,'Ручной инстурмент Арсенал'!A:I,12,0),0)+IFERROR(VLOOKUP(A441,#REF!,12,0),0)+IFERROR(VLOOKUP(A441,Атака!A:K,10,0),0)</f>
        <v>0</v>
      </c>
      <c r="J441" s="66">
        <f>IFERROR(VLOOKUP(A441,Компрессоры!A:O,15,0),0)+IFERROR(VLOOKUP(A441,Пневматика!B:X,23,0),0)+IFERROR(VLOOKUP(A441,Окраска!B:X,23,0),0)+IFERROR(VLOOKUP(A441,Масло!A:J,10,0),0)+IFERROR(VLOOKUP(A441,'Ручной инстурмент Арсенал'!A:I,13,0),0)+IFERROR(VLOOKUP(A441,#REF!,13,0),0)+IFERROR(VLOOKUP(A441,Атака!A:K,11,0),0)</f>
        <v>0</v>
      </c>
    </row>
    <row r="442" spans="1:10" ht="11.25" customHeight="1" outlineLevel="1" thickTop="1" thickBot="1" x14ac:dyDescent="0.25">
      <c r="A442" s="18">
        <v>13059</v>
      </c>
      <c r="B442" s="77" t="s">
        <v>94</v>
      </c>
      <c r="C442" s="18" t="s">
        <v>149</v>
      </c>
      <c r="D442" s="18" t="s">
        <v>1147</v>
      </c>
      <c r="E442" s="18" t="s">
        <v>1083</v>
      </c>
      <c r="F442" s="64">
        <v>7933</v>
      </c>
      <c r="G442" s="64">
        <v>10710</v>
      </c>
      <c r="H442" s="65" t="s">
        <v>63</v>
      </c>
      <c r="I442" s="65">
        <f>IFERROR(VLOOKUP(A442,Компрессоры!A:O,14,0),0)+IFERROR(VLOOKUP(A442,Пневматика!B:W,22,0),0)+IFERROR(VLOOKUP(A442,Окраска!B:X,22,0),0)+IFERROR(VLOOKUP(A442,Масло!A:J,9,0),0)+IFERROR(VLOOKUP(A442,'Ручной инстурмент Арсенал'!A:I,12,0),0)+IFERROR(VLOOKUP(A442,#REF!,12,0),0)+IFERROR(VLOOKUP(A442,Атака!A:K,10,0),0)</f>
        <v>0</v>
      </c>
      <c r="J442" s="66">
        <f>IFERROR(VLOOKUP(A442,Компрессоры!A:O,15,0),0)+IFERROR(VLOOKUP(A442,Пневматика!B:X,23,0),0)+IFERROR(VLOOKUP(A442,Окраска!B:X,23,0),0)+IFERROR(VLOOKUP(A442,Масло!A:J,10,0),0)+IFERROR(VLOOKUP(A442,'Ручной инстурмент Арсенал'!A:I,13,0),0)+IFERROR(VLOOKUP(A442,#REF!,13,0),0)+IFERROR(VLOOKUP(A442,Атака!A:K,11,0),0)</f>
        <v>0</v>
      </c>
    </row>
    <row r="443" spans="1:10" ht="11.25" customHeight="1" outlineLevel="1" thickTop="1" thickBot="1" x14ac:dyDescent="0.25">
      <c r="A443" s="18">
        <v>8873</v>
      </c>
      <c r="B443" s="77" t="s">
        <v>94</v>
      </c>
      <c r="C443" s="18" t="s">
        <v>150</v>
      </c>
      <c r="D443" s="18" t="s">
        <v>1147</v>
      </c>
      <c r="E443" s="18" t="s">
        <v>1082</v>
      </c>
      <c r="F443" s="64">
        <v>7798</v>
      </c>
      <c r="G443" s="64">
        <v>10528</v>
      </c>
      <c r="H443" s="65" t="s">
        <v>63</v>
      </c>
      <c r="I443" s="65">
        <f>IFERROR(VLOOKUP(A443,Компрессоры!A:O,14,0),0)+IFERROR(VLOOKUP(A443,Пневматика!B:W,22,0),0)+IFERROR(VLOOKUP(A443,Окраска!B:X,22,0),0)+IFERROR(VLOOKUP(A443,Масло!A:J,9,0),0)+IFERROR(VLOOKUP(A443,'Ручной инстурмент Арсенал'!A:I,12,0),0)+IFERROR(VLOOKUP(A443,#REF!,12,0),0)+IFERROR(VLOOKUP(A443,Атака!A:K,10,0),0)</f>
        <v>0</v>
      </c>
      <c r="J443" s="66">
        <f>IFERROR(VLOOKUP(A443,Компрессоры!A:O,15,0),0)+IFERROR(VLOOKUP(A443,Пневматика!B:X,23,0),0)+IFERROR(VLOOKUP(A443,Окраска!B:X,23,0),0)+IFERROR(VLOOKUP(A443,Масло!A:J,10,0),0)+IFERROR(VLOOKUP(A443,'Ручной инстурмент Арсенал'!A:I,13,0),0)+IFERROR(VLOOKUP(A443,#REF!,13,0),0)+IFERROR(VLOOKUP(A443,Атака!A:K,11,0),0)</f>
        <v>0</v>
      </c>
    </row>
    <row r="444" spans="1:10" ht="11.25" customHeight="1" outlineLevel="1" thickTop="1" thickBot="1" x14ac:dyDescent="0.25">
      <c r="A444" s="18">
        <v>8874</v>
      </c>
      <c r="B444" s="77" t="s">
        <v>94</v>
      </c>
      <c r="C444" s="18" t="s">
        <v>151</v>
      </c>
      <c r="D444" s="18" t="s">
        <v>1147</v>
      </c>
      <c r="E444" s="18" t="s">
        <v>1083</v>
      </c>
      <c r="F444" s="64">
        <v>8212</v>
      </c>
      <c r="G444" s="64">
        <v>11085</v>
      </c>
      <c r="H444" s="65" t="s">
        <v>63</v>
      </c>
      <c r="I444" s="65">
        <f>IFERROR(VLOOKUP(A444,Компрессоры!A:O,14,0),0)+IFERROR(VLOOKUP(A444,Пневматика!B:W,22,0),0)+IFERROR(VLOOKUP(A444,Окраска!B:X,22,0),0)+IFERROR(VLOOKUP(A444,Масло!A:J,9,0),0)+IFERROR(VLOOKUP(A444,'Ручной инстурмент Арсенал'!A:I,12,0),0)+IFERROR(VLOOKUP(A444,#REF!,12,0),0)+IFERROR(VLOOKUP(A444,Атака!A:K,10,0),0)</f>
        <v>0</v>
      </c>
      <c r="J444" s="66">
        <f>IFERROR(VLOOKUP(A444,Компрессоры!A:O,15,0),0)+IFERROR(VLOOKUP(A444,Пневматика!B:X,23,0),0)+IFERROR(VLOOKUP(A444,Окраска!B:X,23,0),0)+IFERROR(VLOOKUP(A444,Масло!A:J,10,0),0)+IFERROR(VLOOKUP(A444,'Ручной инстурмент Арсенал'!A:I,13,0),0)+IFERROR(VLOOKUP(A444,#REF!,13,0),0)+IFERROR(VLOOKUP(A444,Атака!A:K,11,0),0)</f>
        <v>0</v>
      </c>
    </row>
    <row r="445" spans="1:10" ht="11.25" customHeight="1" outlineLevel="1" thickTop="1" thickBot="1" x14ac:dyDescent="0.25">
      <c r="A445" s="18">
        <v>8080600</v>
      </c>
      <c r="B445" s="77" t="s">
        <v>94</v>
      </c>
      <c r="C445" s="18" t="s">
        <v>152</v>
      </c>
      <c r="D445" s="18" t="s">
        <v>1147</v>
      </c>
      <c r="E445" s="18" t="s">
        <v>1084</v>
      </c>
      <c r="F445" s="64">
        <v>5302</v>
      </c>
      <c r="G445" s="64">
        <v>7157</v>
      </c>
      <c r="H445" s="65" t="s">
        <v>63</v>
      </c>
      <c r="I445" s="65">
        <f>IFERROR(VLOOKUP(A445,Компрессоры!A:O,14,0),0)+IFERROR(VLOOKUP(A445,Пневматика!B:W,22,0),0)+IFERROR(VLOOKUP(A445,Окраска!B:X,22,0),0)+IFERROR(VLOOKUP(A445,Масло!A:J,9,0),0)+IFERROR(VLOOKUP(A445,'Ручной инстурмент Арсенал'!A:I,12,0),0)+IFERROR(VLOOKUP(A445,#REF!,12,0),0)+IFERROR(VLOOKUP(A445,Атака!A:K,10,0),0)</f>
        <v>0</v>
      </c>
      <c r="J445" s="66">
        <f>IFERROR(VLOOKUP(A445,Компрессоры!A:O,15,0),0)+IFERROR(VLOOKUP(A445,Пневматика!B:X,23,0),0)+IFERROR(VLOOKUP(A445,Окраска!B:X,23,0),0)+IFERROR(VLOOKUP(A445,Масло!A:J,10,0),0)+IFERROR(VLOOKUP(A445,'Ручной инстурмент Арсенал'!A:I,13,0),0)+IFERROR(VLOOKUP(A445,#REF!,13,0),0)+IFERROR(VLOOKUP(A445,Атака!A:K,11,0),0)</f>
        <v>0</v>
      </c>
    </row>
    <row r="446" spans="1:10" ht="11.25" customHeight="1" outlineLevel="1" thickTop="1" thickBot="1" x14ac:dyDescent="0.25">
      <c r="A446" s="18">
        <v>10072</v>
      </c>
      <c r="B446" s="77" t="s">
        <v>94</v>
      </c>
      <c r="C446" s="18" t="s">
        <v>153</v>
      </c>
      <c r="D446" s="18" t="s">
        <v>1147</v>
      </c>
      <c r="E446" s="18" t="s">
        <v>1085</v>
      </c>
      <c r="F446" s="64">
        <v>360</v>
      </c>
      <c r="G446" s="64">
        <v>487</v>
      </c>
      <c r="H446" s="65" t="s">
        <v>63</v>
      </c>
      <c r="I446" s="65">
        <f>IFERROR(VLOOKUP(A446,Компрессоры!A:O,14,0),0)+IFERROR(VLOOKUP(A446,Пневматика!B:W,22,0),0)+IFERROR(VLOOKUP(A446,Окраска!B:X,22,0),0)+IFERROR(VLOOKUP(A446,Масло!A:J,9,0),0)+IFERROR(VLOOKUP(A446,'Ручной инстурмент Арсенал'!A:I,12,0),0)+IFERROR(VLOOKUP(A446,#REF!,12,0),0)+IFERROR(VLOOKUP(A446,Атака!A:K,10,0),0)</f>
        <v>0</v>
      </c>
      <c r="J446" s="66">
        <f>IFERROR(VLOOKUP(A446,Компрессоры!A:O,15,0),0)+IFERROR(VLOOKUP(A446,Пневматика!B:X,23,0),0)+IFERROR(VLOOKUP(A446,Окраска!B:X,23,0),0)+IFERROR(VLOOKUP(A446,Масло!A:J,10,0),0)+IFERROR(VLOOKUP(A446,'Ручной инстурмент Арсенал'!A:I,13,0),0)+IFERROR(VLOOKUP(A446,#REF!,13,0),0)+IFERROR(VLOOKUP(A446,Атака!A:K,11,0),0)</f>
        <v>0</v>
      </c>
    </row>
    <row r="447" spans="1:10" ht="11.25" customHeight="1" outlineLevel="1" thickTop="1" thickBot="1" x14ac:dyDescent="0.25">
      <c r="A447" s="18">
        <v>16450</v>
      </c>
      <c r="B447" s="77" t="s">
        <v>94</v>
      </c>
      <c r="C447" s="18" t="s">
        <v>154</v>
      </c>
      <c r="D447" s="18" t="s">
        <v>1147</v>
      </c>
      <c r="E447" s="18" t="s">
        <v>1086</v>
      </c>
      <c r="F447" s="64">
        <v>360</v>
      </c>
      <c r="G447" s="64">
        <v>487</v>
      </c>
      <c r="H447" s="65" t="s">
        <v>63</v>
      </c>
      <c r="I447" s="65">
        <f>IFERROR(VLOOKUP(A447,Компрессоры!A:O,14,0),0)+IFERROR(VLOOKUP(A447,Пневматика!B:W,22,0),0)+IFERROR(VLOOKUP(A447,Окраска!B:X,22,0),0)+IFERROR(VLOOKUP(A447,Масло!A:J,9,0),0)+IFERROR(VLOOKUP(A447,'Ручной инстурмент Арсенал'!A:I,12,0),0)+IFERROR(VLOOKUP(A447,#REF!,12,0),0)+IFERROR(VLOOKUP(A447,Атака!A:K,10,0),0)</f>
        <v>0</v>
      </c>
      <c r="J447" s="66">
        <f>IFERROR(VLOOKUP(A447,Компрессоры!A:O,15,0),0)+IFERROR(VLOOKUP(A447,Пневматика!B:X,23,0),0)+IFERROR(VLOOKUP(A447,Окраска!B:X,23,0),0)+IFERROR(VLOOKUP(A447,Масло!A:J,10,0),0)+IFERROR(VLOOKUP(A447,'Ручной инстурмент Арсенал'!A:I,13,0),0)+IFERROR(VLOOKUP(A447,#REF!,13,0),0)+IFERROR(VLOOKUP(A447,Атака!A:K,11,0),0)</f>
        <v>0</v>
      </c>
    </row>
    <row r="448" spans="1:10" ht="11.25" customHeight="1" outlineLevel="1" thickTop="1" thickBot="1" x14ac:dyDescent="0.25">
      <c r="A448" s="18">
        <v>21011</v>
      </c>
      <c r="B448" s="77" t="s">
        <v>94</v>
      </c>
      <c r="C448" s="18" t="s">
        <v>155</v>
      </c>
      <c r="D448" s="18" t="s">
        <v>1147</v>
      </c>
      <c r="E448" s="18" t="s">
        <v>1085</v>
      </c>
      <c r="F448" s="64">
        <v>1100</v>
      </c>
      <c r="G448" s="64">
        <v>1485</v>
      </c>
      <c r="H448" s="65" t="s">
        <v>63</v>
      </c>
      <c r="I448" s="65">
        <f>IFERROR(VLOOKUP(A448,Компрессоры!A:O,14,0),0)+IFERROR(VLOOKUP(A448,Пневматика!B:W,22,0),0)+IFERROR(VLOOKUP(A448,Окраска!B:X,22,0),0)+IFERROR(VLOOKUP(A448,Масло!A:J,9,0),0)+IFERROR(VLOOKUP(A448,'Ручной инстурмент Арсенал'!A:I,12,0),0)+IFERROR(VLOOKUP(A448,#REF!,12,0),0)+IFERROR(VLOOKUP(A448,Атака!A:K,10,0),0)</f>
        <v>0</v>
      </c>
      <c r="J448" s="66">
        <f>IFERROR(VLOOKUP(A448,Компрессоры!A:O,15,0),0)+IFERROR(VLOOKUP(A448,Пневматика!B:X,23,0),0)+IFERROR(VLOOKUP(A448,Окраска!B:X,23,0),0)+IFERROR(VLOOKUP(A448,Масло!A:J,10,0),0)+IFERROR(VLOOKUP(A448,'Ручной инстурмент Арсенал'!A:I,13,0),0)+IFERROR(VLOOKUP(A448,#REF!,13,0),0)+IFERROR(VLOOKUP(A448,Атака!A:K,11,0),0)</f>
        <v>0</v>
      </c>
    </row>
    <row r="449" spans="1:10" ht="11.25" customHeight="1" outlineLevel="1" thickTop="1" thickBot="1" x14ac:dyDescent="0.25">
      <c r="A449" s="18">
        <v>10029</v>
      </c>
      <c r="B449" s="77" t="s">
        <v>94</v>
      </c>
      <c r="C449" s="18" t="s">
        <v>156</v>
      </c>
      <c r="D449" s="18" t="s">
        <v>1147</v>
      </c>
      <c r="E449" s="18" t="s">
        <v>1087</v>
      </c>
      <c r="F449" s="64">
        <v>131</v>
      </c>
      <c r="G449" s="64">
        <v>170</v>
      </c>
      <c r="H449" s="65" t="s">
        <v>63</v>
      </c>
      <c r="I449" s="65">
        <f>IFERROR(VLOOKUP(A449,Компрессоры!A:O,14,0),0)+IFERROR(VLOOKUP(A449,Пневматика!B:W,22,0),0)+IFERROR(VLOOKUP(A449,Окраска!B:X,22,0),0)+IFERROR(VLOOKUP(A449,Масло!A:J,9,0),0)+IFERROR(VLOOKUP(A449,'Ручной инстурмент Арсенал'!A:I,12,0),0)+IFERROR(VLOOKUP(A449,#REF!,12,0),0)+IFERROR(VLOOKUP(A449,Атака!A:K,10,0),0)</f>
        <v>0</v>
      </c>
      <c r="J449" s="66">
        <f>IFERROR(VLOOKUP(A449,Компрессоры!A:O,15,0),0)+IFERROR(VLOOKUP(A449,Пневматика!B:X,23,0),0)+IFERROR(VLOOKUP(A449,Окраска!B:X,23,0),0)+IFERROR(VLOOKUP(A449,Масло!A:J,10,0),0)+IFERROR(VLOOKUP(A449,'Ручной инстурмент Арсенал'!A:I,13,0),0)+IFERROR(VLOOKUP(A449,#REF!,13,0),0)+IFERROR(VLOOKUP(A449,Атака!A:K,11,0),0)</f>
        <v>0</v>
      </c>
    </row>
    <row r="450" spans="1:10" ht="11.25" customHeight="1" outlineLevel="1" thickTop="1" thickBot="1" x14ac:dyDescent="0.25">
      <c r="A450" s="18">
        <v>63420</v>
      </c>
      <c r="B450" s="77" t="s">
        <v>94</v>
      </c>
      <c r="C450" s="18" t="s">
        <v>157</v>
      </c>
      <c r="D450" s="18" t="s">
        <v>1147</v>
      </c>
      <c r="E450" s="18" t="s">
        <v>1088</v>
      </c>
      <c r="F450" s="64">
        <v>208</v>
      </c>
      <c r="G450" s="64">
        <v>271</v>
      </c>
      <c r="H450" s="65" t="s">
        <v>63</v>
      </c>
      <c r="I450" s="65">
        <f>IFERROR(VLOOKUP(A450,Компрессоры!A:O,14,0),0)+IFERROR(VLOOKUP(A450,Пневматика!B:W,22,0),0)+IFERROR(VLOOKUP(A450,Окраска!B:X,22,0),0)+IFERROR(VLOOKUP(A450,Масло!A:J,9,0),0)+IFERROR(VLOOKUP(A450,'Ручной инстурмент Арсенал'!A:I,12,0),0)+IFERROR(VLOOKUP(A450,#REF!,12,0),0)+IFERROR(VLOOKUP(A450,Атака!A:K,10,0),0)</f>
        <v>0</v>
      </c>
      <c r="J450" s="66">
        <f>IFERROR(VLOOKUP(A450,Компрессоры!A:O,15,0),0)+IFERROR(VLOOKUP(A450,Пневматика!B:X,23,0),0)+IFERROR(VLOOKUP(A450,Окраска!B:X,23,0),0)+IFERROR(VLOOKUP(A450,Масло!A:J,10,0),0)+IFERROR(VLOOKUP(A450,'Ручной инстурмент Арсенал'!A:I,13,0),0)+IFERROR(VLOOKUP(A450,#REF!,13,0),0)+IFERROR(VLOOKUP(A450,Атака!A:K,11,0),0)</f>
        <v>0</v>
      </c>
    </row>
    <row r="451" spans="1:10" ht="11.25" customHeight="1" outlineLevel="1" thickTop="1" thickBot="1" x14ac:dyDescent="0.25">
      <c r="A451" s="18">
        <v>10034</v>
      </c>
      <c r="B451" s="77" t="s">
        <v>94</v>
      </c>
      <c r="C451" s="18" t="s">
        <v>158</v>
      </c>
      <c r="D451" s="18" t="s">
        <v>1147</v>
      </c>
      <c r="E451" s="18" t="s">
        <v>1087</v>
      </c>
      <c r="F451" s="64">
        <v>165</v>
      </c>
      <c r="G451" s="64">
        <v>214</v>
      </c>
      <c r="H451" s="65" t="s">
        <v>63</v>
      </c>
      <c r="I451" s="65">
        <f>IFERROR(VLOOKUP(A451,Компрессоры!A:O,14,0),0)+IFERROR(VLOOKUP(A451,Пневматика!B:W,22,0),0)+IFERROR(VLOOKUP(A451,Окраска!B:X,22,0),0)+IFERROR(VLOOKUP(A451,Масло!A:J,9,0),0)+IFERROR(VLOOKUP(A451,'Ручной инстурмент Арсенал'!A:I,12,0),0)+IFERROR(VLOOKUP(A451,#REF!,12,0),0)+IFERROR(VLOOKUP(A451,Атака!A:K,10,0),0)</f>
        <v>0</v>
      </c>
      <c r="J451" s="66">
        <f>IFERROR(VLOOKUP(A451,Компрессоры!A:O,15,0),0)+IFERROR(VLOOKUP(A451,Пневматика!B:X,23,0),0)+IFERROR(VLOOKUP(A451,Окраска!B:X,23,0),0)+IFERROR(VLOOKUP(A451,Масло!A:J,10,0),0)+IFERROR(VLOOKUP(A451,'Ручной инстурмент Арсенал'!A:I,13,0),0)+IFERROR(VLOOKUP(A451,#REF!,13,0),0)+IFERROR(VLOOKUP(A451,Атака!A:K,11,0),0)</f>
        <v>0</v>
      </c>
    </row>
    <row r="452" spans="1:10" ht="11.25" customHeight="1" outlineLevel="1" thickTop="1" thickBot="1" x14ac:dyDescent="0.25">
      <c r="A452" s="18">
        <v>38939</v>
      </c>
      <c r="B452" s="77" t="s">
        <v>94</v>
      </c>
      <c r="C452" s="18" t="s">
        <v>159</v>
      </c>
      <c r="D452" s="18" t="s">
        <v>1147</v>
      </c>
      <c r="E452" s="18" t="s">
        <v>1089</v>
      </c>
      <c r="F452" s="64">
        <v>167</v>
      </c>
      <c r="G452" s="64">
        <v>217</v>
      </c>
      <c r="H452" s="65" t="s">
        <v>63</v>
      </c>
      <c r="I452" s="65">
        <f>IFERROR(VLOOKUP(A452,Компрессоры!A:O,14,0),0)+IFERROR(VLOOKUP(A452,Пневматика!B:W,22,0),0)+IFERROR(VLOOKUP(A452,Окраска!B:X,22,0),0)+IFERROR(VLOOKUP(A452,Масло!A:J,9,0),0)+IFERROR(VLOOKUP(A452,'Ручной инстурмент Арсенал'!A:I,12,0),0)+IFERROR(VLOOKUP(A452,#REF!,12,0),0)+IFERROR(VLOOKUP(A452,Атака!A:K,10,0),0)</f>
        <v>0</v>
      </c>
      <c r="J452" s="66">
        <f>IFERROR(VLOOKUP(A452,Компрессоры!A:O,15,0),0)+IFERROR(VLOOKUP(A452,Пневматика!B:X,23,0),0)+IFERROR(VLOOKUP(A452,Окраска!B:X,23,0),0)+IFERROR(VLOOKUP(A452,Масло!A:J,10,0),0)+IFERROR(VLOOKUP(A452,'Ручной инстурмент Арсенал'!A:I,13,0),0)+IFERROR(VLOOKUP(A452,#REF!,13,0),0)+IFERROR(VLOOKUP(A452,Атака!A:K,11,0),0)</f>
        <v>0</v>
      </c>
    </row>
    <row r="453" spans="1:10" ht="11.25" customHeight="1" outlineLevel="1" thickTop="1" thickBot="1" x14ac:dyDescent="0.25">
      <c r="A453" s="18">
        <v>38940</v>
      </c>
      <c r="B453" s="77" t="s">
        <v>94</v>
      </c>
      <c r="C453" s="18" t="s">
        <v>160</v>
      </c>
      <c r="D453" s="18" t="s">
        <v>1147</v>
      </c>
      <c r="E453" s="18" t="s">
        <v>1087</v>
      </c>
      <c r="F453" s="64">
        <v>166</v>
      </c>
      <c r="G453" s="64">
        <v>216</v>
      </c>
      <c r="H453" s="65" t="s">
        <v>63</v>
      </c>
      <c r="I453" s="65">
        <f>IFERROR(VLOOKUP(A453,Компрессоры!A:O,14,0),0)+IFERROR(VLOOKUP(A453,Пневматика!B:W,22,0),0)+IFERROR(VLOOKUP(A453,Окраска!B:X,22,0),0)+IFERROR(VLOOKUP(A453,Масло!A:J,9,0),0)+IFERROR(VLOOKUP(A453,'Ручной инстурмент Арсенал'!A:I,12,0),0)+IFERROR(VLOOKUP(A453,#REF!,12,0),0)+IFERROR(VLOOKUP(A453,Атака!A:K,10,0),0)</f>
        <v>0</v>
      </c>
      <c r="J453" s="66">
        <f>IFERROR(VLOOKUP(A453,Компрессоры!A:O,15,0),0)+IFERROR(VLOOKUP(A453,Пневматика!B:X,23,0),0)+IFERROR(VLOOKUP(A453,Окраска!B:X,23,0),0)+IFERROR(VLOOKUP(A453,Масло!A:J,10,0),0)+IFERROR(VLOOKUP(A453,'Ручной инстурмент Арсенал'!A:I,13,0),0)+IFERROR(VLOOKUP(A453,#REF!,13,0),0)+IFERROR(VLOOKUP(A453,Атака!A:K,11,0),0)</f>
        <v>0</v>
      </c>
    </row>
    <row r="454" spans="1:10" ht="11.25" customHeight="1" outlineLevel="1" thickTop="1" thickBot="1" x14ac:dyDescent="0.25">
      <c r="A454" s="18">
        <v>12002</v>
      </c>
      <c r="B454" s="77" t="s">
        <v>94</v>
      </c>
      <c r="C454" s="18" t="s">
        <v>161</v>
      </c>
      <c r="D454" s="18" t="s">
        <v>1147</v>
      </c>
      <c r="E454" s="18" t="s">
        <v>1087</v>
      </c>
      <c r="F454" s="64">
        <v>152</v>
      </c>
      <c r="G454" s="64">
        <v>198</v>
      </c>
      <c r="H454" s="65" t="s">
        <v>63</v>
      </c>
      <c r="I454" s="65">
        <f>IFERROR(VLOOKUP(A454,Компрессоры!A:O,14,0),0)+IFERROR(VLOOKUP(A454,Пневматика!B:W,22,0),0)+IFERROR(VLOOKUP(A454,Окраска!B:X,22,0),0)+IFERROR(VLOOKUP(A454,Масло!A:J,9,0),0)+IFERROR(VLOOKUP(A454,'Ручной инстурмент Арсенал'!A:I,12,0),0)+IFERROR(VLOOKUP(A454,#REF!,12,0),0)+IFERROR(VLOOKUP(A454,Атака!A:K,10,0),0)</f>
        <v>0</v>
      </c>
      <c r="J454" s="66">
        <f>IFERROR(VLOOKUP(A454,Компрессоры!A:O,15,0),0)+IFERROR(VLOOKUP(A454,Пневматика!B:X,23,0),0)+IFERROR(VLOOKUP(A454,Окраска!B:X,23,0),0)+IFERROR(VLOOKUP(A454,Масло!A:J,10,0),0)+IFERROR(VLOOKUP(A454,'Ручной инстурмент Арсенал'!A:I,13,0),0)+IFERROR(VLOOKUP(A454,#REF!,13,0),0)+IFERROR(VLOOKUP(A454,Атака!A:K,11,0),0)</f>
        <v>0</v>
      </c>
    </row>
    <row r="455" spans="1:10" ht="11.25" customHeight="1" outlineLevel="1" thickTop="1" thickBot="1" x14ac:dyDescent="0.25">
      <c r="A455" s="18">
        <v>38934</v>
      </c>
      <c r="B455" s="77" t="s">
        <v>94</v>
      </c>
      <c r="C455" s="18" t="s">
        <v>162</v>
      </c>
      <c r="D455" s="18" t="s">
        <v>1147</v>
      </c>
      <c r="E455" s="18" t="s">
        <v>1087</v>
      </c>
      <c r="F455" s="64">
        <v>243</v>
      </c>
      <c r="G455" s="64">
        <v>317</v>
      </c>
      <c r="H455" s="65" t="s">
        <v>63</v>
      </c>
      <c r="I455" s="65">
        <f>IFERROR(VLOOKUP(A455,Компрессоры!A:O,14,0),0)+IFERROR(VLOOKUP(A455,Пневматика!B:W,22,0),0)+IFERROR(VLOOKUP(A455,Окраска!B:X,22,0),0)+IFERROR(VLOOKUP(A455,Масло!A:J,9,0),0)+IFERROR(VLOOKUP(A455,'Ручной инстурмент Арсенал'!A:I,12,0),0)+IFERROR(VLOOKUP(A455,#REF!,12,0),0)+IFERROR(VLOOKUP(A455,Атака!A:K,10,0),0)</f>
        <v>0</v>
      </c>
      <c r="J455" s="66">
        <f>IFERROR(VLOOKUP(A455,Компрессоры!A:O,15,0),0)+IFERROR(VLOOKUP(A455,Пневматика!B:X,23,0),0)+IFERROR(VLOOKUP(A455,Окраска!B:X,23,0),0)+IFERROR(VLOOKUP(A455,Масло!A:J,10,0),0)+IFERROR(VLOOKUP(A455,'Ручной инстурмент Арсенал'!A:I,13,0),0)+IFERROR(VLOOKUP(A455,#REF!,13,0),0)+IFERROR(VLOOKUP(A455,Атака!A:K,11,0),0)</f>
        <v>0</v>
      </c>
    </row>
    <row r="456" spans="1:10" ht="11.25" customHeight="1" outlineLevel="1" thickTop="1" thickBot="1" x14ac:dyDescent="0.25">
      <c r="A456" s="18">
        <v>38895</v>
      </c>
      <c r="B456" s="77" t="s">
        <v>94</v>
      </c>
      <c r="C456" s="18" t="s">
        <v>163</v>
      </c>
      <c r="D456" s="18" t="s">
        <v>1147</v>
      </c>
      <c r="E456" s="18" t="s">
        <v>1087</v>
      </c>
      <c r="F456" s="64">
        <v>264</v>
      </c>
      <c r="G456" s="64">
        <v>344</v>
      </c>
      <c r="H456" s="65" t="s">
        <v>63</v>
      </c>
      <c r="I456" s="65">
        <f>IFERROR(VLOOKUP(A456,Компрессоры!A:O,14,0),0)+IFERROR(VLOOKUP(A456,Пневматика!B:W,22,0),0)+IFERROR(VLOOKUP(A456,Окраска!B:X,22,0),0)+IFERROR(VLOOKUP(A456,Масло!A:J,9,0),0)+IFERROR(VLOOKUP(A456,'Ручной инстурмент Арсенал'!A:I,12,0),0)+IFERROR(VLOOKUP(A456,#REF!,12,0),0)+IFERROR(VLOOKUP(A456,Атака!A:K,10,0),0)</f>
        <v>0</v>
      </c>
      <c r="J456" s="66">
        <f>IFERROR(VLOOKUP(A456,Компрессоры!A:O,15,0),0)+IFERROR(VLOOKUP(A456,Пневматика!B:X,23,0),0)+IFERROR(VLOOKUP(A456,Окраска!B:X,23,0),0)+IFERROR(VLOOKUP(A456,Масло!A:J,10,0),0)+IFERROR(VLOOKUP(A456,'Ручной инстурмент Арсенал'!A:I,13,0),0)+IFERROR(VLOOKUP(A456,#REF!,13,0),0)+IFERROR(VLOOKUP(A456,Атака!A:K,11,0),0)</f>
        <v>0</v>
      </c>
    </row>
    <row r="457" spans="1:10" ht="11.25" customHeight="1" outlineLevel="1" thickTop="1" thickBot="1" x14ac:dyDescent="0.25">
      <c r="A457" s="18">
        <v>14107</v>
      </c>
      <c r="B457" s="77" t="s">
        <v>94</v>
      </c>
      <c r="C457" s="18" t="s">
        <v>164</v>
      </c>
      <c r="D457" s="18" t="s">
        <v>1147</v>
      </c>
      <c r="E457" s="18" t="s">
        <v>1087</v>
      </c>
      <c r="F457" s="64">
        <v>326</v>
      </c>
      <c r="G457" s="64">
        <v>425</v>
      </c>
      <c r="H457" s="65" t="s">
        <v>3012</v>
      </c>
      <c r="I457" s="65">
        <f>IFERROR(VLOOKUP(A457,Компрессоры!A:O,14,0),0)+IFERROR(VLOOKUP(A457,Пневматика!B:W,22,0),0)+IFERROR(VLOOKUP(A457,Окраска!B:X,22,0),0)+IFERROR(VLOOKUP(A457,Масло!A:J,9,0),0)+IFERROR(VLOOKUP(A457,'Ручной инстурмент Арсенал'!A:I,12,0),0)+IFERROR(VLOOKUP(A457,#REF!,12,0),0)+IFERROR(VLOOKUP(A457,Атака!A:K,10,0),0)</f>
        <v>0</v>
      </c>
      <c r="J457" s="66">
        <f>IFERROR(VLOOKUP(A457,Компрессоры!A:O,15,0),0)+IFERROR(VLOOKUP(A457,Пневматика!B:X,23,0),0)+IFERROR(VLOOKUP(A457,Окраска!B:X,23,0),0)+IFERROR(VLOOKUP(A457,Масло!A:J,10,0),0)+IFERROR(VLOOKUP(A457,'Ручной инстурмент Арсенал'!A:I,13,0),0)+IFERROR(VLOOKUP(A457,#REF!,13,0),0)+IFERROR(VLOOKUP(A457,Атака!A:K,11,0),0)</f>
        <v>0</v>
      </c>
    </row>
    <row r="458" spans="1:10" ht="11.25" customHeight="1" outlineLevel="1" thickTop="1" thickBot="1" x14ac:dyDescent="0.25">
      <c r="A458" s="18">
        <v>15260</v>
      </c>
      <c r="B458" s="77" t="s">
        <v>94</v>
      </c>
      <c r="C458" s="18" t="s">
        <v>165</v>
      </c>
      <c r="D458" s="18" t="s">
        <v>1147</v>
      </c>
      <c r="E458" s="18" t="s">
        <v>1087</v>
      </c>
      <c r="F458" s="64">
        <v>104</v>
      </c>
      <c r="G458" s="64">
        <v>135</v>
      </c>
      <c r="H458" s="65" t="s">
        <v>3012</v>
      </c>
      <c r="I458" s="65">
        <f>IFERROR(VLOOKUP(A458,Компрессоры!A:O,14,0),0)+IFERROR(VLOOKUP(A458,Пневматика!B:W,22,0),0)+IFERROR(VLOOKUP(A458,Окраска!B:X,22,0),0)+IFERROR(VLOOKUP(A458,Масло!A:J,9,0),0)+IFERROR(VLOOKUP(A458,'Ручной инстурмент Арсенал'!A:I,12,0),0)+IFERROR(VLOOKUP(A458,#REF!,12,0),0)+IFERROR(VLOOKUP(A458,Атака!A:K,10,0),0)</f>
        <v>0</v>
      </c>
      <c r="J458" s="66">
        <f>IFERROR(VLOOKUP(A458,Компрессоры!A:O,15,0),0)+IFERROR(VLOOKUP(A458,Пневматика!B:X,23,0),0)+IFERROR(VLOOKUP(A458,Окраска!B:X,23,0),0)+IFERROR(VLOOKUP(A458,Масло!A:J,10,0),0)+IFERROR(VLOOKUP(A458,'Ручной инстурмент Арсенал'!A:I,13,0),0)+IFERROR(VLOOKUP(A458,#REF!,13,0),0)+IFERROR(VLOOKUP(A458,Атака!A:K,11,0),0)</f>
        <v>0</v>
      </c>
    </row>
    <row r="459" spans="1:10" ht="11.25" customHeight="1" outlineLevel="1" thickTop="1" thickBot="1" x14ac:dyDescent="0.25">
      <c r="A459" s="18">
        <v>38896</v>
      </c>
      <c r="B459" s="77" t="s">
        <v>94</v>
      </c>
      <c r="C459" s="18" t="s">
        <v>166</v>
      </c>
      <c r="D459" s="18" t="s">
        <v>1147</v>
      </c>
      <c r="E459" s="18" t="s">
        <v>1087</v>
      </c>
      <c r="F459" s="64">
        <v>107</v>
      </c>
      <c r="G459" s="64">
        <v>139</v>
      </c>
      <c r="H459" s="65" t="s">
        <v>63</v>
      </c>
      <c r="I459" s="65">
        <f>IFERROR(VLOOKUP(A459,Компрессоры!A:O,14,0),0)+IFERROR(VLOOKUP(A459,Пневматика!B:W,22,0),0)+IFERROR(VLOOKUP(A459,Окраска!B:X,22,0),0)+IFERROR(VLOOKUP(A459,Масло!A:J,9,0),0)+IFERROR(VLOOKUP(A459,'Ручной инстурмент Арсенал'!A:I,12,0),0)+IFERROR(VLOOKUP(A459,#REF!,12,0),0)+IFERROR(VLOOKUP(A459,Атака!A:K,10,0),0)</f>
        <v>0</v>
      </c>
      <c r="J459" s="66">
        <f>IFERROR(VLOOKUP(A459,Компрессоры!A:O,15,0),0)+IFERROR(VLOOKUP(A459,Пневматика!B:X,23,0),0)+IFERROR(VLOOKUP(A459,Окраска!B:X,23,0),0)+IFERROR(VLOOKUP(A459,Масло!A:J,10,0),0)+IFERROR(VLOOKUP(A459,'Ручной инстурмент Арсенал'!A:I,13,0),0)+IFERROR(VLOOKUP(A459,#REF!,13,0),0)+IFERROR(VLOOKUP(A459,Атака!A:K,11,0),0)</f>
        <v>0</v>
      </c>
    </row>
    <row r="460" spans="1:10" ht="11.25" customHeight="1" outlineLevel="1" thickTop="1" thickBot="1" x14ac:dyDescent="0.25">
      <c r="A460" s="18">
        <v>15261</v>
      </c>
      <c r="B460" s="77" t="s">
        <v>94</v>
      </c>
      <c r="C460" s="18" t="s">
        <v>167</v>
      </c>
      <c r="D460" s="18" t="s">
        <v>1147</v>
      </c>
      <c r="E460" s="18" t="s">
        <v>1087</v>
      </c>
      <c r="F460" s="64">
        <v>124</v>
      </c>
      <c r="G460" s="64">
        <v>162</v>
      </c>
      <c r="H460" s="65" t="s">
        <v>3012</v>
      </c>
      <c r="I460" s="65">
        <f>IFERROR(VLOOKUP(A460,Компрессоры!A:O,14,0),0)+IFERROR(VLOOKUP(A460,Пневматика!B:W,22,0),0)+IFERROR(VLOOKUP(A460,Окраска!B:X,22,0),0)+IFERROR(VLOOKUP(A460,Масло!A:J,9,0),0)+IFERROR(VLOOKUP(A460,'Ручной инстурмент Арсенал'!A:I,12,0),0)+IFERROR(VLOOKUP(A460,#REF!,12,0),0)+IFERROR(VLOOKUP(A460,Атака!A:K,10,0),0)</f>
        <v>0</v>
      </c>
      <c r="J460" s="66">
        <f>IFERROR(VLOOKUP(A460,Компрессоры!A:O,15,0),0)+IFERROR(VLOOKUP(A460,Пневматика!B:X,23,0),0)+IFERROR(VLOOKUP(A460,Окраска!B:X,23,0),0)+IFERROR(VLOOKUP(A460,Масло!A:J,10,0),0)+IFERROR(VLOOKUP(A460,'Ручной инстурмент Арсенал'!A:I,13,0),0)+IFERROR(VLOOKUP(A460,#REF!,13,0),0)+IFERROR(VLOOKUP(A460,Атака!A:K,11,0),0)</f>
        <v>0</v>
      </c>
    </row>
    <row r="461" spans="1:10" ht="11.25" customHeight="1" outlineLevel="1" thickTop="1" thickBot="1" x14ac:dyDescent="0.25">
      <c r="A461" s="18">
        <v>38897</v>
      </c>
      <c r="B461" s="77" t="s">
        <v>94</v>
      </c>
      <c r="C461" s="18" t="s">
        <v>168</v>
      </c>
      <c r="D461" s="18" t="s">
        <v>1147</v>
      </c>
      <c r="E461" s="18" t="s">
        <v>1087</v>
      </c>
      <c r="F461" s="64">
        <v>123</v>
      </c>
      <c r="G461" s="64">
        <v>160</v>
      </c>
      <c r="H461" s="65" t="s">
        <v>63</v>
      </c>
      <c r="I461" s="65">
        <f>IFERROR(VLOOKUP(A461,Компрессоры!A:O,14,0),0)+IFERROR(VLOOKUP(A461,Пневматика!B:W,22,0),0)+IFERROR(VLOOKUP(A461,Окраска!B:X,22,0),0)+IFERROR(VLOOKUP(A461,Масло!A:J,9,0),0)+IFERROR(VLOOKUP(A461,'Ручной инстурмент Арсенал'!A:I,12,0),0)+IFERROR(VLOOKUP(A461,#REF!,12,0),0)+IFERROR(VLOOKUP(A461,Атака!A:K,10,0),0)</f>
        <v>0</v>
      </c>
      <c r="J461" s="66">
        <f>IFERROR(VLOOKUP(A461,Компрессоры!A:O,15,0),0)+IFERROR(VLOOKUP(A461,Пневматика!B:X,23,0),0)+IFERROR(VLOOKUP(A461,Окраска!B:X,23,0),0)+IFERROR(VLOOKUP(A461,Масло!A:J,10,0),0)+IFERROR(VLOOKUP(A461,'Ручной инстурмент Арсенал'!A:I,13,0),0)+IFERROR(VLOOKUP(A461,#REF!,13,0),0)+IFERROR(VLOOKUP(A461,Атака!A:K,11,0),0)</f>
        <v>0</v>
      </c>
    </row>
    <row r="462" spans="1:10" ht="11.25" customHeight="1" outlineLevel="1" thickTop="1" thickBot="1" x14ac:dyDescent="0.25">
      <c r="A462" s="18">
        <v>38898</v>
      </c>
      <c r="B462" s="77" t="s">
        <v>94</v>
      </c>
      <c r="C462" s="18" t="s">
        <v>169</v>
      </c>
      <c r="D462" s="18" t="s">
        <v>1147</v>
      </c>
      <c r="E462" s="18" t="s">
        <v>1087</v>
      </c>
      <c r="F462" s="64">
        <v>151</v>
      </c>
      <c r="G462" s="64">
        <v>195</v>
      </c>
      <c r="H462" s="65" t="s">
        <v>63</v>
      </c>
      <c r="I462" s="65">
        <f>IFERROR(VLOOKUP(A462,Компрессоры!A:O,14,0),0)+IFERROR(VLOOKUP(A462,Пневматика!B:W,22,0),0)+IFERROR(VLOOKUP(A462,Окраска!B:X,22,0),0)+IFERROR(VLOOKUP(A462,Масло!A:J,9,0),0)+IFERROR(VLOOKUP(A462,'Ручной инстурмент Арсенал'!A:I,12,0),0)+IFERROR(VLOOKUP(A462,#REF!,12,0),0)+IFERROR(VLOOKUP(A462,Атака!A:K,10,0),0)</f>
        <v>0</v>
      </c>
      <c r="J462" s="66">
        <f>IFERROR(VLOOKUP(A462,Компрессоры!A:O,15,0),0)+IFERROR(VLOOKUP(A462,Пневматика!B:X,23,0),0)+IFERROR(VLOOKUP(A462,Окраска!B:X,23,0),0)+IFERROR(VLOOKUP(A462,Масло!A:J,10,0),0)+IFERROR(VLOOKUP(A462,'Ручной инстурмент Арсенал'!A:I,13,0),0)+IFERROR(VLOOKUP(A462,#REF!,13,0),0)+IFERROR(VLOOKUP(A462,Атака!A:K,11,0),0)</f>
        <v>0</v>
      </c>
    </row>
    <row r="463" spans="1:10" ht="11.25" customHeight="1" outlineLevel="1" thickTop="1" thickBot="1" x14ac:dyDescent="0.25">
      <c r="A463" s="18">
        <v>15262</v>
      </c>
      <c r="B463" s="77" t="s">
        <v>94</v>
      </c>
      <c r="C463" s="18" t="s">
        <v>170</v>
      </c>
      <c r="D463" s="18" t="s">
        <v>1147</v>
      </c>
      <c r="E463" s="18" t="s">
        <v>1087</v>
      </c>
      <c r="F463" s="64">
        <v>166</v>
      </c>
      <c r="G463" s="64">
        <v>216</v>
      </c>
      <c r="H463" s="65" t="s">
        <v>63</v>
      </c>
      <c r="I463" s="65">
        <f>IFERROR(VLOOKUP(A463,Компрессоры!A:O,14,0),0)+IFERROR(VLOOKUP(A463,Пневматика!B:W,22,0),0)+IFERROR(VLOOKUP(A463,Окраска!B:X,22,0),0)+IFERROR(VLOOKUP(A463,Масло!A:J,9,0),0)+IFERROR(VLOOKUP(A463,'Ручной инстурмент Арсенал'!A:I,12,0),0)+IFERROR(VLOOKUP(A463,#REF!,12,0),0)+IFERROR(VLOOKUP(A463,Атака!A:K,10,0),0)</f>
        <v>0</v>
      </c>
      <c r="J463" s="66">
        <f>IFERROR(VLOOKUP(A463,Компрессоры!A:O,15,0),0)+IFERROR(VLOOKUP(A463,Пневматика!B:X,23,0),0)+IFERROR(VLOOKUP(A463,Окраска!B:X,23,0),0)+IFERROR(VLOOKUP(A463,Масло!A:J,10,0),0)+IFERROR(VLOOKUP(A463,'Ручной инстурмент Арсенал'!A:I,13,0),0)+IFERROR(VLOOKUP(A463,#REF!,13,0),0)+IFERROR(VLOOKUP(A463,Атака!A:K,11,0),0)</f>
        <v>0</v>
      </c>
    </row>
    <row r="464" spans="1:10" ht="11.25" customHeight="1" outlineLevel="1" thickTop="1" thickBot="1" x14ac:dyDescent="0.25">
      <c r="A464" s="18">
        <v>38929</v>
      </c>
      <c r="B464" s="77" t="s">
        <v>94</v>
      </c>
      <c r="C464" s="18" t="s">
        <v>171</v>
      </c>
      <c r="D464" s="18" t="s">
        <v>1147</v>
      </c>
      <c r="E464" s="18" t="s">
        <v>1087</v>
      </c>
      <c r="F464" s="64">
        <v>116</v>
      </c>
      <c r="G464" s="64">
        <v>151</v>
      </c>
      <c r="H464" s="65" t="s">
        <v>3012</v>
      </c>
      <c r="I464" s="65">
        <f>IFERROR(VLOOKUP(A464,Компрессоры!A:O,14,0),0)+IFERROR(VLOOKUP(A464,Пневматика!B:W,22,0),0)+IFERROR(VLOOKUP(A464,Окраска!B:X,22,0),0)+IFERROR(VLOOKUP(A464,Масло!A:J,9,0),0)+IFERROR(VLOOKUP(A464,'Ручной инстурмент Арсенал'!A:I,12,0),0)+IFERROR(VLOOKUP(A464,#REF!,12,0),0)+IFERROR(VLOOKUP(A464,Атака!A:K,10,0),0)</f>
        <v>0</v>
      </c>
      <c r="J464" s="66">
        <f>IFERROR(VLOOKUP(A464,Компрессоры!A:O,15,0),0)+IFERROR(VLOOKUP(A464,Пневматика!B:X,23,0),0)+IFERROR(VLOOKUP(A464,Окраска!B:X,23,0),0)+IFERROR(VLOOKUP(A464,Масло!A:J,10,0),0)+IFERROR(VLOOKUP(A464,'Ручной инстурмент Арсенал'!A:I,13,0),0)+IFERROR(VLOOKUP(A464,#REF!,13,0),0)+IFERROR(VLOOKUP(A464,Атака!A:K,11,0),0)</f>
        <v>0</v>
      </c>
    </row>
    <row r="465" spans="1:10" ht="11.25" customHeight="1" outlineLevel="1" thickTop="1" thickBot="1" x14ac:dyDescent="0.25">
      <c r="A465" s="18">
        <v>10035</v>
      </c>
      <c r="B465" s="77" t="s">
        <v>94</v>
      </c>
      <c r="C465" s="18" t="s">
        <v>172</v>
      </c>
      <c r="D465" s="18" t="s">
        <v>1147</v>
      </c>
      <c r="E465" s="18" t="s">
        <v>1087</v>
      </c>
      <c r="F465" s="64">
        <v>120</v>
      </c>
      <c r="G465" s="64">
        <v>156</v>
      </c>
      <c r="H465" s="65" t="s">
        <v>3012</v>
      </c>
      <c r="I465" s="65">
        <f>IFERROR(VLOOKUP(A465,Компрессоры!A:O,14,0),0)+IFERROR(VLOOKUP(A465,Пневматика!B:W,22,0),0)+IFERROR(VLOOKUP(A465,Окраска!B:X,22,0),0)+IFERROR(VLOOKUP(A465,Масло!A:J,9,0),0)+IFERROR(VLOOKUP(A465,'Ручной инстурмент Арсенал'!A:I,12,0),0)+IFERROR(VLOOKUP(A465,#REF!,12,0),0)+IFERROR(VLOOKUP(A465,Атака!A:K,10,0),0)</f>
        <v>0</v>
      </c>
      <c r="J465" s="66">
        <f>IFERROR(VLOOKUP(A465,Компрессоры!A:O,15,0),0)+IFERROR(VLOOKUP(A465,Пневматика!B:X,23,0),0)+IFERROR(VLOOKUP(A465,Окраска!B:X,23,0),0)+IFERROR(VLOOKUP(A465,Масло!A:J,10,0),0)+IFERROR(VLOOKUP(A465,'Ручной инстурмент Арсенал'!A:I,13,0),0)+IFERROR(VLOOKUP(A465,#REF!,13,0),0)+IFERROR(VLOOKUP(A465,Атака!A:K,11,0),0)</f>
        <v>0</v>
      </c>
    </row>
    <row r="466" spans="1:10" ht="11.25" customHeight="1" outlineLevel="1" thickTop="1" thickBot="1" x14ac:dyDescent="0.25">
      <c r="A466" s="18">
        <v>38930</v>
      </c>
      <c r="B466" s="77" t="s">
        <v>94</v>
      </c>
      <c r="C466" s="18" t="s">
        <v>173</v>
      </c>
      <c r="D466" s="18" t="s">
        <v>1147</v>
      </c>
      <c r="E466" s="18" t="s">
        <v>1087</v>
      </c>
      <c r="F466" s="64">
        <v>116</v>
      </c>
      <c r="G466" s="64">
        <v>151</v>
      </c>
      <c r="H466" s="65" t="s">
        <v>63</v>
      </c>
      <c r="I466" s="65">
        <f>IFERROR(VLOOKUP(A466,Компрессоры!A:O,14,0),0)+IFERROR(VLOOKUP(A466,Пневматика!B:W,22,0),0)+IFERROR(VLOOKUP(A466,Окраска!B:X,22,0),0)+IFERROR(VLOOKUP(A466,Масло!A:J,9,0),0)+IFERROR(VLOOKUP(A466,'Ручной инстурмент Арсенал'!A:I,12,0),0)+IFERROR(VLOOKUP(A466,#REF!,12,0),0)+IFERROR(VLOOKUP(A466,Атака!A:K,10,0),0)</f>
        <v>0</v>
      </c>
      <c r="J466" s="66">
        <f>IFERROR(VLOOKUP(A466,Компрессоры!A:O,15,0),0)+IFERROR(VLOOKUP(A466,Пневматика!B:X,23,0),0)+IFERROR(VLOOKUP(A466,Окраска!B:X,23,0),0)+IFERROR(VLOOKUP(A466,Масло!A:J,10,0),0)+IFERROR(VLOOKUP(A466,'Ручной инстурмент Арсенал'!A:I,13,0),0)+IFERROR(VLOOKUP(A466,#REF!,13,0),0)+IFERROR(VLOOKUP(A466,Атака!A:K,11,0),0)</f>
        <v>0</v>
      </c>
    </row>
    <row r="467" spans="1:10" ht="11.25" customHeight="1" outlineLevel="1" thickTop="1" thickBot="1" x14ac:dyDescent="0.25">
      <c r="A467" s="18">
        <v>10036</v>
      </c>
      <c r="B467" s="77" t="s">
        <v>94</v>
      </c>
      <c r="C467" s="18" t="s">
        <v>174</v>
      </c>
      <c r="D467" s="18" t="s">
        <v>1147</v>
      </c>
      <c r="E467" s="18" t="s">
        <v>1087</v>
      </c>
      <c r="F467" s="64">
        <v>120</v>
      </c>
      <c r="G467" s="64">
        <v>156</v>
      </c>
      <c r="H467" s="65" t="s">
        <v>63</v>
      </c>
      <c r="I467" s="65">
        <f>IFERROR(VLOOKUP(A467,Компрессоры!A:O,14,0),0)+IFERROR(VLOOKUP(A467,Пневматика!B:W,22,0),0)+IFERROR(VLOOKUP(A467,Окраска!B:X,22,0),0)+IFERROR(VLOOKUP(A467,Масло!A:J,9,0),0)+IFERROR(VLOOKUP(A467,'Ручной инстурмент Арсенал'!A:I,12,0),0)+IFERROR(VLOOKUP(A467,#REF!,12,0),0)+IFERROR(VLOOKUP(A467,Атака!A:K,10,0),0)</f>
        <v>0</v>
      </c>
      <c r="J467" s="66">
        <f>IFERROR(VLOOKUP(A467,Компрессоры!A:O,15,0),0)+IFERROR(VLOOKUP(A467,Пневматика!B:X,23,0),0)+IFERROR(VLOOKUP(A467,Окраска!B:X,23,0),0)+IFERROR(VLOOKUP(A467,Масло!A:J,10,0),0)+IFERROR(VLOOKUP(A467,'Ручной инстурмент Арсенал'!A:I,13,0),0)+IFERROR(VLOOKUP(A467,#REF!,13,0),0)+IFERROR(VLOOKUP(A467,Атака!A:K,11,0),0)</f>
        <v>0</v>
      </c>
    </row>
    <row r="468" spans="1:10" ht="11.25" customHeight="1" outlineLevel="1" thickTop="1" thickBot="1" x14ac:dyDescent="0.25">
      <c r="A468" s="18">
        <v>38928</v>
      </c>
      <c r="B468" s="77" t="s">
        <v>94</v>
      </c>
      <c r="C468" s="18" t="s">
        <v>175</v>
      </c>
      <c r="D468" s="18" t="s">
        <v>1147</v>
      </c>
      <c r="E468" s="18" t="s">
        <v>1087</v>
      </c>
      <c r="F468" s="64">
        <v>166</v>
      </c>
      <c r="G468" s="64">
        <v>216</v>
      </c>
      <c r="H468" s="65" t="s">
        <v>63</v>
      </c>
      <c r="I468" s="65">
        <f>IFERROR(VLOOKUP(A468,Компрессоры!A:O,14,0),0)+IFERROR(VLOOKUP(A468,Пневматика!B:W,22,0),0)+IFERROR(VLOOKUP(A468,Окраска!B:X,22,0),0)+IFERROR(VLOOKUP(A468,Масло!A:J,9,0),0)+IFERROR(VLOOKUP(A468,'Ручной инстурмент Арсенал'!A:I,12,0),0)+IFERROR(VLOOKUP(A468,#REF!,12,0),0)+IFERROR(VLOOKUP(A468,Атака!A:K,10,0),0)</f>
        <v>0</v>
      </c>
      <c r="J468" s="66">
        <f>IFERROR(VLOOKUP(A468,Компрессоры!A:O,15,0),0)+IFERROR(VLOOKUP(A468,Пневматика!B:X,23,0),0)+IFERROR(VLOOKUP(A468,Окраска!B:X,23,0),0)+IFERROR(VLOOKUP(A468,Масло!A:J,10,0),0)+IFERROR(VLOOKUP(A468,'Ручной инстурмент Арсенал'!A:I,13,0),0)+IFERROR(VLOOKUP(A468,#REF!,13,0),0)+IFERROR(VLOOKUP(A468,Атака!A:K,11,0),0)</f>
        <v>0</v>
      </c>
    </row>
    <row r="469" spans="1:10" ht="11.25" customHeight="1" outlineLevel="1" thickTop="1" thickBot="1" x14ac:dyDescent="0.25">
      <c r="A469" s="18">
        <v>10037</v>
      </c>
      <c r="B469" s="77" t="s">
        <v>94</v>
      </c>
      <c r="C469" s="18" t="s">
        <v>176</v>
      </c>
      <c r="D469" s="18" t="s">
        <v>1147</v>
      </c>
      <c r="E469" s="18" t="s">
        <v>1087</v>
      </c>
      <c r="F469" s="64">
        <v>179</v>
      </c>
      <c r="G469" s="64">
        <v>232</v>
      </c>
      <c r="H469" s="65" t="s">
        <v>3012</v>
      </c>
      <c r="I469" s="65">
        <f>IFERROR(VLOOKUP(A469,Компрессоры!A:O,14,0),0)+IFERROR(VLOOKUP(A469,Пневматика!B:W,22,0),0)+IFERROR(VLOOKUP(A469,Окраска!B:X,22,0),0)+IFERROR(VLOOKUP(A469,Масло!A:J,9,0),0)+IFERROR(VLOOKUP(A469,'Ручной инстурмент Арсенал'!A:I,12,0),0)+IFERROR(VLOOKUP(A469,#REF!,12,0),0)+IFERROR(VLOOKUP(A469,Атака!A:K,10,0),0)</f>
        <v>0</v>
      </c>
      <c r="J469" s="66">
        <f>IFERROR(VLOOKUP(A469,Компрессоры!A:O,15,0),0)+IFERROR(VLOOKUP(A469,Пневматика!B:X,23,0),0)+IFERROR(VLOOKUP(A469,Окраска!B:X,23,0),0)+IFERROR(VLOOKUP(A469,Масло!A:J,10,0),0)+IFERROR(VLOOKUP(A469,'Ручной инстурмент Арсенал'!A:I,13,0),0)+IFERROR(VLOOKUP(A469,#REF!,13,0),0)+IFERROR(VLOOKUP(A469,Атака!A:K,11,0),0)</f>
        <v>0</v>
      </c>
    </row>
    <row r="470" spans="1:10" ht="11.25" customHeight="1" outlineLevel="1" thickTop="1" thickBot="1" x14ac:dyDescent="0.25">
      <c r="A470" s="18">
        <v>15263</v>
      </c>
      <c r="B470" s="77" t="s">
        <v>94</v>
      </c>
      <c r="C470" s="18" t="s">
        <v>177</v>
      </c>
      <c r="D470" s="18" t="s">
        <v>1147</v>
      </c>
      <c r="E470" s="18" t="s">
        <v>1087</v>
      </c>
      <c r="F470" s="64">
        <v>289</v>
      </c>
      <c r="G470" s="64">
        <v>375</v>
      </c>
      <c r="H470" s="65" t="s">
        <v>3012</v>
      </c>
      <c r="I470" s="65">
        <f>IFERROR(VLOOKUP(A470,Компрессоры!A:O,14,0),0)+IFERROR(VLOOKUP(A470,Пневматика!B:W,22,0),0)+IFERROR(VLOOKUP(A470,Окраска!B:X,22,0),0)+IFERROR(VLOOKUP(A470,Масло!A:J,9,0),0)+IFERROR(VLOOKUP(A470,'Ручной инстурмент Арсенал'!A:I,12,0),0)+IFERROR(VLOOKUP(A470,#REF!,12,0),0)+IFERROR(VLOOKUP(A470,Атака!A:K,10,0),0)</f>
        <v>0</v>
      </c>
      <c r="J470" s="66">
        <f>IFERROR(VLOOKUP(A470,Компрессоры!A:O,15,0),0)+IFERROR(VLOOKUP(A470,Пневматика!B:X,23,0),0)+IFERROR(VLOOKUP(A470,Окраска!B:X,23,0),0)+IFERROR(VLOOKUP(A470,Масло!A:J,10,0),0)+IFERROR(VLOOKUP(A470,'Ручной инстурмент Арсенал'!A:I,13,0),0)+IFERROR(VLOOKUP(A470,#REF!,13,0),0)+IFERROR(VLOOKUP(A470,Атака!A:K,11,0),0)</f>
        <v>0</v>
      </c>
    </row>
    <row r="471" spans="1:10" ht="11.25" customHeight="1" outlineLevel="1" thickTop="1" thickBot="1" x14ac:dyDescent="0.25">
      <c r="A471" s="18">
        <v>38936</v>
      </c>
      <c r="B471" s="77" t="s">
        <v>94</v>
      </c>
      <c r="C471" s="18" t="s">
        <v>178</v>
      </c>
      <c r="D471" s="18" t="s">
        <v>1147</v>
      </c>
      <c r="E471" s="18" t="s">
        <v>1087</v>
      </c>
      <c r="F471" s="64">
        <v>163</v>
      </c>
      <c r="G471" s="64">
        <v>212</v>
      </c>
      <c r="H471" s="65" t="s">
        <v>3012</v>
      </c>
      <c r="I471" s="65">
        <f>IFERROR(VLOOKUP(A471,Компрессоры!A:O,14,0),0)+IFERROR(VLOOKUP(A471,Пневматика!B:W,22,0),0)+IFERROR(VLOOKUP(A471,Окраска!B:X,22,0),0)+IFERROR(VLOOKUP(A471,Масло!A:J,9,0),0)+IFERROR(VLOOKUP(A471,'Ручной инстурмент Арсенал'!A:I,12,0),0)+IFERROR(VLOOKUP(A471,#REF!,12,0),0)+IFERROR(VLOOKUP(A471,Атака!A:K,10,0),0)</f>
        <v>0</v>
      </c>
      <c r="J471" s="66">
        <f>IFERROR(VLOOKUP(A471,Компрессоры!A:O,15,0),0)+IFERROR(VLOOKUP(A471,Пневматика!B:X,23,0),0)+IFERROR(VLOOKUP(A471,Окраска!B:X,23,0),0)+IFERROR(VLOOKUP(A471,Масло!A:J,10,0),0)+IFERROR(VLOOKUP(A471,'Ручной инстурмент Арсенал'!A:I,13,0),0)+IFERROR(VLOOKUP(A471,#REF!,13,0),0)+IFERROR(VLOOKUP(A471,Атака!A:K,11,0),0)</f>
        <v>0</v>
      </c>
    </row>
    <row r="472" spans="1:10" ht="11.25" customHeight="1" outlineLevel="1" thickTop="1" thickBot="1" x14ac:dyDescent="0.25">
      <c r="A472" s="18">
        <v>38937</v>
      </c>
      <c r="B472" s="77" t="s">
        <v>94</v>
      </c>
      <c r="C472" s="18" t="s">
        <v>179</v>
      </c>
      <c r="D472" s="18" t="s">
        <v>1147</v>
      </c>
      <c r="E472" s="18" t="s">
        <v>1087</v>
      </c>
      <c r="F472" s="64">
        <v>190</v>
      </c>
      <c r="G472" s="64">
        <v>247</v>
      </c>
      <c r="H472" s="65" t="s">
        <v>63</v>
      </c>
      <c r="I472" s="65">
        <f>IFERROR(VLOOKUP(A472,Компрессоры!A:O,14,0),0)+IFERROR(VLOOKUP(A472,Пневматика!B:W,22,0),0)+IFERROR(VLOOKUP(A472,Окраска!B:X,22,0),0)+IFERROR(VLOOKUP(A472,Масло!A:J,9,0),0)+IFERROR(VLOOKUP(A472,'Ручной инстурмент Арсенал'!A:I,12,0),0)+IFERROR(VLOOKUP(A472,#REF!,12,0),0)+IFERROR(VLOOKUP(A472,Атака!A:K,10,0),0)</f>
        <v>0</v>
      </c>
      <c r="J472" s="66">
        <f>IFERROR(VLOOKUP(A472,Компрессоры!A:O,15,0),0)+IFERROR(VLOOKUP(A472,Пневматика!B:X,23,0),0)+IFERROR(VLOOKUP(A472,Окраска!B:X,23,0),0)+IFERROR(VLOOKUP(A472,Масло!A:J,10,0),0)+IFERROR(VLOOKUP(A472,'Ручной инстурмент Арсенал'!A:I,13,0),0)+IFERROR(VLOOKUP(A472,#REF!,13,0),0)+IFERROR(VLOOKUP(A472,Атака!A:K,11,0),0)</f>
        <v>0</v>
      </c>
    </row>
    <row r="473" spans="1:10" ht="11.25" customHeight="1" outlineLevel="1" thickTop="1" thickBot="1" x14ac:dyDescent="0.25">
      <c r="A473" s="18">
        <v>20991</v>
      </c>
      <c r="B473" s="77" t="s">
        <v>94</v>
      </c>
      <c r="C473" s="18" t="s">
        <v>180</v>
      </c>
      <c r="D473" s="18" t="s">
        <v>1147</v>
      </c>
      <c r="E473" s="18" t="s">
        <v>1087</v>
      </c>
      <c r="F473" s="64">
        <v>289</v>
      </c>
      <c r="G473" s="64">
        <v>375</v>
      </c>
      <c r="H473" s="65" t="s">
        <v>3012</v>
      </c>
      <c r="I473" s="65">
        <f>IFERROR(VLOOKUP(A473,Компрессоры!A:O,14,0),0)+IFERROR(VLOOKUP(A473,Пневматика!B:W,22,0),0)+IFERROR(VLOOKUP(A473,Окраска!B:X,22,0),0)+IFERROR(VLOOKUP(A473,Масло!A:J,9,0),0)+IFERROR(VLOOKUP(A473,'Ручной инстурмент Арсенал'!A:I,12,0),0)+IFERROR(VLOOKUP(A473,#REF!,12,0),0)+IFERROR(VLOOKUP(A473,Атака!A:K,10,0),0)</f>
        <v>0</v>
      </c>
      <c r="J473" s="66">
        <f>IFERROR(VLOOKUP(A473,Компрессоры!A:O,15,0),0)+IFERROR(VLOOKUP(A473,Пневматика!B:X,23,0),0)+IFERROR(VLOOKUP(A473,Окраска!B:X,23,0),0)+IFERROR(VLOOKUP(A473,Масло!A:J,10,0),0)+IFERROR(VLOOKUP(A473,'Ручной инстурмент Арсенал'!A:I,13,0),0)+IFERROR(VLOOKUP(A473,#REF!,13,0),0)+IFERROR(VLOOKUP(A473,Атака!A:K,11,0),0)</f>
        <v>0</v>
      </c>
    </row>
    <row r="474" spans="1:10" ht="11.25" customHeight="1" outlineLevel="1" thickTop="1" thickBot="1" x14ac:dyDescent="0.25">
      <c r="A474" s="18">
        <v>38927</v>
      </c>
      <c r="B474" s="77" t="s">
        <v>94</v>
      </c>
      <c r="C474" s="18" t="s">
        <v>181</v>
      </c>
      <c r="D474" s="18" t="s">
        <v>1147</v>
      </c>
      <c r="E474" s="18" t="s">
        <v>1087</v>
      </c>
      <c r="F474" s="64">
        <v>234</v>
      </c>
      <c r="G474" s="64">
        <v>303</v>
      </c>
      <c r="H474" s="65" t="s">
        <v>3012</v>
      </c>
      <c r="I474" s="65">
        <f>IFERROR(VLOOKUP(A474,Компрессоры!A:O,14,0),0)+IFERROR(VLOOKUP(A474,Пневматика!B:W,22,0),0)+IFERROR(VLOOKUP(A474,Окраска!B:X,22,0),0)+IFERROR(VLOOKUP(A474,Масло!A:J,9,0),0)+IFERROR(VLOOKUP(A474,'Ручной инстурмент Арсенал'!A:I,12,0),0)+IFERROR(VLOOKUP(A474,#REF!,12,0),0)+IFERROR(VLOOKUP(A474,Атака!A:K,10,0),0)</f>
        <v>0</v>
      </c>
      <c r="J474" s="66">
        <f>IFERROR(VLOOKUP(A474,Компрессоры!A:O,15,0),0)+IFERROR(VLOOKUP(A474,Пневматика!B:X,23,0),0)+IFERROR(VLOOKUP(A474,Окраска!B:X,23,0),0)+IFERROR(VLOOKUP(A474,Масло!A:J,10,0),0)+IFERROR(VLOOKUP(A474,'Ручной инстурмент Арсенал'!A:I,13,0),0)+IFERROR(VLOOKUP(A474,#REF!,13,0),0)+IFERROR(VLOOKUP(A474,Атака!A:K,11,0),0)</f>
        <v>0</v>
      </c>
    </row>
    <row r="475" spans="1:10" ht="11.25" customHeight="1" outlineLevel="1" thickTop="1" thickBot="1" x14ac:dyDescent="0.25">
      <c r="A475" s="18">
        <v>10038</v>
      </c>
      <c r="B475" s="77" t="s">
        <v>94</v>
      </c>
      <c r="C475" s="18" t="s">
        <v>182</v>
      </c>
      <c r="D475" s="18" t="s">
        <v>1147</v>
      </c>
      <c r="E475" s="18" t="s">
        <v>1087</v>
      </c>
      <c r="F475" s="64">
        <v>360</v>
      </c>
      <c r="G475" s="64">
        <v>469</v>
      </c>
      <c r="H475" s="65" t="s">
        <v>3012</v>
      </c>
      <c r="I475" s="65">
        <f>IFERROR(VLOOKUP(A475,Компрессоры!A:O,14,0),0)+IFERROR(VLOOKUP(A475,Пневматика!B:W,22,0),0)+IFERROR(VLOOKUP(A475,Окраска!B:X,22,0),0)+IFERROR(VLOOKUP(A475,Масло!A:J,9,0),0)+IFERROR(VLOOKUP(A475,'Ручной инстурмент Арсенал'!A:I,12,0),0)+IFERROR(VLOOKUP(A475,#REF!,12,0),0)+IFERROR(VLOOKUP(A475,Атака!A:K,10,0),0)</f>
        <v>0</v>
      </c>
      <c r="J475" s="66">
        <f>IFERROR(VLOOKUP(A475,Компрессоры!A:O,15,0),0)+IFERROR(VLOOKUP(A475,Пневматика!B:X,23,0),0)+IFERROR(VLOOKUP(A475,Окраска!B:X,23,0),0)+IFERROR(VLOOKUP(A475,Масло!A:J,10,0),0)+IFERROR(VLOOKUP(A475,'Ручной инстурмент Арсенал'!A:I,13,0),0)+IFERROR(VLOOKUP(A475,#REF!,13,0),0)+IFERROR(VLOOKUP(A475,Атака!A:K,11,0),0)</f>
        <v>0</v>
      </c>
    </row>
    <row r="476" spans="1:10" ht="11.25" customHeight="1" outlineLevel="1" thickTop="1" thickBot="1" x14ac:dyDescent="0.25">
      <c r="A476" s="18">
        <v>10039</v>
      </c>
      <c r="B476" s="77" t="s">
        <v>94</v>
      </c>
      <c r="C476" s="18" t="s">
        <v>183</v>
      </c>
      <c r="D476" s="18" t="s">
        <v>1147</v>
      </c>
      <c r="E476" s="18" t="s">
        <v>1087</v>
      </c>
      <c r="F476" s="64">
        <v>99</v>
      </c>
      <c r="G476" s="64">
        <v>129</v>
      </c>
      <c r="H476" s="65" t="s">
        <v>3012</v>
      </c>
      <c r="I476" s="65">
        <f>IFERROR(VLOOKUP(A476,Компрессоры!A:O,14,0),0)+IFERROR(VLOOKUP(A476,Пневматика!B:W,22,0),0)+IFERROR(VLOOKUP(A476,Окраска!B:X,22,0),0)+IFERROR(VLOOKUP(A476,Масло!A:J,9,0),0)+IFERROR(VLOOKUP(A476,'Ручной инстурмент Арсенал'!A:I,12,0),0)+IFERROR(VLOOKUP(A476,#REF!,12,0),0)+IFERROR(VLOOKUP(A476,Атака!A:K,10,0),0)</f>
        <v>0</v>
      </c>
      <c r="J476" s="66">
        <f>IFERROR(VLOOKUP(A476,Компрессоры!A:O,15,0),0)+IFERROR(VLOOKUP(A476,Пневматика!B:X,23,0),0)+IFERROR(VLOOKUP(A476,Окраска!B:X,23,0),0)+IFERROR(VLOOKUP(A476,Масло!A:J,10,0),0)+IFERROR(VLOOKUP(A476,'Ручной инстурмент Арсенал'!A:I,13,0),0)+IFERROR(VLOOKUP(A476,#REF!,13,0),0)+IFERROR(VLOOKUP(A476,Атака!A:K,11,0),0)</f>
        <v>0</v>
      </c>
    </row>
    <row r="477" spans="1:10" ht="11.25" customHeight="1" outlineLevel="1" thickTop="1" thickBot="1" x14ac:dyDescent="0.25">
      <c r="A477" s="18">
        <v>38951</v>
      </c>
      <c r="B477" s="77" t="s">
        <v>94</v>
      </c>
      <c r="C477" s="18" t="s">
        <v>184</v>
      </c>
      <c r="D477" s="18" t="s">
        <v>1147</v>
      </c>
      <c r="E477" s="18" t="s">
        <v>1087</v>
      </c>
      <c r="F477" s="64">
        <v>116</v>
      </c>
      <c r="G477" s="64">
        <v>151</v>
      </c>
      <c r="H477" s="65" t="s">
        <v>63</v>
      </c>
      <c r="I477" s="65">
        <f>IFERROR(VLOOKUP(A477,Компрессоры!A:O,14,0),0)+IFERROR(VLOOKUP(A477,Пневматика!B:W,22,0),0)+IFERROR(VLOOKUP(A477,Окраска!B:X,22,0),0)+IFERROR(VLOOKUP(A477,Масло!A:J,9,0),0)+IFERROR(VLOOKUP(A477,'Ручной инстурмент Арсенал'!A:I,12,0),0)+IFERROR(VLOOKUP(A477,#REF!,12,0),0)+IFERROR(VLOOKUP(A477,Атака!A:K,10,0),0)</f>
        <v>0</v>
      </c>
      <c r="J477" s="66">
        <f>IFERROR(VLOOKUP(A477,Компрессоры!A:O,15,0),0)+IFERROR(VLOOKUP(A477,Пневматика!B:X,23,0),0)+IFERROR(VLOOKUP(A477,Окраска!B:X,23,0),0)+IFERROR(VLOOKUP(A477,Масло!A:J,10,0),0)+IFERROR(VLOOKUP(A477,'Ручной инстурмент Арсенал'!A:I,13,0),0)+IFERROR(VLOOKUP(A477,#REF!,13,0),0)+IFERROR(VLOOKUP(A477,Атака!A:K,11,0),0)</f>
        <v>0</v>
      </c>
    </row>
    <row r="478" spans="1:10" ht="11.25" customHeight="1" outlineLevel="1" thickTop="1" thickBot="1" x14ac:dyDescent="0.25">
      <c r="A478" s="18">
        <v>15259</v>
      </c>
      <c r="B478" s="77" t="s">
        <v>94</v>
      </c>
      <c r="C478" s="18" t="s">
        <v>185</v>
      </c>
      <c r="D478" s="18" t="s">
        <v>1147</v>
      </c>
      <c r="E478" s="18" t="s">
        <v>1087</v>
      </c>
      <c r="F478" s="64">
        <v>127</v>
      </c>
      <c r="G478" s="64">
        <v>165</v>
      </c>
      <c r="H478" s="65" t="s">
        <v>3012</v>
      </c>
      <c r="I478" s="65">
        <f>IFERROR(VLOOKUP(A478,Компрессоры!A:O,14,0),0)+IFERROR(VLOOKUP(A478,Пневматика!B:W,22,0),0)+IFERROR(VLOOKUP(A478,Окраска!B:X,22,0),0)+IFERROR(VLOOKUP(A478,Масло!A:J,9,0),0)+IFERROR(VLOOKUP(A478,'Ручной инстурмент Арсенал'!A:I,12,0),0)+IFERROR(VLOOKUP(A478,#REF!,12,0),0)+IFERROR(VLOOKUP(A478,Атака!A:K,10,0),0)</f>
        <v>0</v>
      </c>
      <c r="J478" s="66">
        <f>IFERROR(VLOOKUP(A478,Компрессоры!A:O,15,0),0)+IFERROR(VLOOKUP(A478,Пневматика!B:X,23,0),0)+IFERROR(VLOOKUP(A478,Окраска!B:X,23,0),0)+IFERROR(VLOOKUP(A478,Масло!A:J,10,0),0)+IFERROR(VLOOKUP(A478,'Ручной инстурмент Арсенал'!A:I,13,0),0)+IFERROR(VLOOKUP(A478,#REF!,13,0),0)+IFERROR(VLOOKUP(A478,Атака!A:K,11,0),0)</f>
        <v>0</v>
      </c>
    </row>
    <row r="479" spans="1:10" ht="11.25" customHeight="1" outlineLevel="1" thickTop="1" thickBot="1" x14ac:dyDescent="0.25">
      <c r="A479" s="18">
        <v>38952</v>
      </c>
      <c r="B479" s="77" t="s">
        <v>94</v>
      </c>
      <c r="C479" s="18" t="s">
        <v>186</v>
      </c>
      <c r="D479" s="18" t="s">
        <v>1147</v>
      </c>
      <c r="E479" s="18" t="s">
        <v>1087</v>
      </c>
      <c r="F479" s="64">
        <v>135</v>
      </c>
      <c r="G479" s="64">
        <v>176</v>
      </c>
      <c r="H479" s="65" t="s">
        <v>63</v>
      </c>
      <c r="I479" s="65">
        <f>IFERROR(VLOOKUP(A479,Компрессоры!A:O,14,0),0)+IFERROR(VLOOKUP(A479,Пневматика!B:W,22,0),0)+IFERROR(VLOOKUP(A479,Окраска!B:X,22,0),0)+IFERROR(VLOOKUP(A479,Масло!A:J,9,0),0)+IFERROR(VLOOKUP(A479,'Ручной инстурмент Арсенал'!A:I,12,0),0)+IFERROR(VLOOKUP(A479,#REF!,12,0),0)+IFERROR(VLOOKUP(A479,Атака!A:K,10,0),0)</f>
        <v>0</v>
      </c>
      <c r="J479" s="66">
        <f>IFERROR(VLOOKUP(A479,Компрессоры!A:O,15,0),0)+IFERROR(VLOOKUP(A479,Пневматика!B:X,23,0),0)+IFERROR(VLOOKUP(A479,Окраска!B:X,23,0),0)+IFERROR(VLOOKUP(A479,Масло!A:J,10,0),0)+IFERROR(VLOOKUP(A479,'Ручной инстурмент Арсенал'!A:I,13,0),0)+IFERROR(VLOOKUP(A479,#REF!,13,0),0)+IFERROR(VLOOKUP(A479,Атака!A:K,11,0),0)</f>
        <v>0</v>
      </c>
    </row>
    <row r="480" spans="1:10" ht="11.25" customHeight="1" outlineLevel="1" thickTop="1" thickBot="1" x14ac:dyDescent="0.25">
      <c r="A480" s="18">
        <v>12035</v>
      </c>
      <c r="B480" s="77" t="s">
        <v>94</v>
      </c>
      <c r="C480" s="18" t="s">
        <v>187</v>
      </c>
      <c r="D480" s="18" t="s">
        <v>1147</v>
      </c>
      <c r="E480" s="18" t="s">
        <v>1087</v>
      </c>
      <c r="F480" s="64">
        <v>142</v>
      </c>
      <c r="G480" s="64">
        <v>184</v>
      </c>
      <c r="H480" s="65" t="s">
        <v>3012</v>
      </c>
      <c r="I480" s="65">
        <f>IFERROR(VLOOKUP(A480,Компрессоры!A:O,14,0),0)+IFERROR(VLOOKUP(A480,Пневматика!B:W,22,0),0)+IFERROR(VLOOKUP(A480,Окраска!B:X,22,0),0)+IFERROR(VLOOKUP(A480,Масло!A:J,9,0),0)+IFERROR(VLOOKUP(A480,'Ручной инстурмент Арсенал'!A:I,12,0),0)+IFERROR(VLOOKUP(A480,#REF!,12,0),0)+IFERROR(VLOOKUP(A480,Атака!A:K,10,0),0)</f>
        <v>0</v>
      </c>
      <c r="J480" s="66">
        <f>IFERROR(VLOOKUP(A480,Компрессоры!A:O,15,0),0)+IFERROR(VLOOKUP(A480,Пневматика!B:X,23,0),0)+IFERROR(VLOOKUP(A480,Окраска!B:X,23,0),0)+IFERROR(VLOOKUP(A480,Масло!A:J,10,0),0)+IFERROR(VLOOKUP(A480,'Ручной инстурмент Арсенал'!A:I,13,0),0)+IFERROR(VLOOKUP(A480,#REF!,13,0),0)+IFERROR(VLOOKUP(A480,Атака!A:K,11,0),0)</f>
        <v>0</v>
      </c>
    </row>
    <row r="481" spans="1:10" ht="11.25" customHeight="1" outlineLevel="1" thickTop="1" thickBot="1" x14ac:dyDescent="0.25">
      <c r="A481" s="18">
        <v>38854</v>
      </c>
      <c r="B481" s="77" t="s">
        <v>94</v>
      </c>
      <c r="C481" s="18" t="s">
        <v>188</v>
      </c>
      <c r="D481" s="18" t="s">
        <v>1147</v>
      </c>
      <c r="E481" s="18" t="s">
        <v>1087</v>
      </c>
      <c r="F481" s="64">
        <v>194</v>
      </c>
      <c r="G481" s="64">
        <v>252</v>
      </c>
      <c r="H481" s="65" t="s">
        <v>3012</v>
      </c>
      <c r="I481" s="65">
        <f>IFERROR(VLOOKUP(A481,Компрессоры!A:O,14,0),0)+IFERROR(VLOOKUP(A481,Пневматика!B:W,22,0),0)+IFERROR(VLOOKUP(A481,Окраска!B:X,22,0),0)+IFERROR(VLOOKUP(A481,Масло!A:J,9,0),0)+IFERROR(VLOOKUP(A481,'Ручной инстурмент Арсенал'!A:I,12,0),0)+IFERROR(VLOOKUP(A481,#REF!,12,0),0)+IFERROR(VLOOKUP(A481,Атака!A:K,10,0),0)</f>
        <v>0</v>
      </c>
      <c r="J481" s="66">
        <f>IFERROR(VLOOKUP(A481,Компрессоры!A:O,15,0),0)+IFERROR(VLOOKUP(A481,Пневматика!B:X,23,0),0)+IFERROR(VLOOKUP(A481,Окраска!B:X,23,0),0)+IFERROR(VLOOKUP(A481,Масло!A:J,10,0),0)+IFERROR(VLOOKUP(A481,'Ручной инстурмент Арсенал'!A:I,13,0),0)+IFERROR(VLOOKUP(A481,#REF!,13,0),0)+IFERROR(VLOOKUP(A481,Атака!A:K,11,0),0)</f>
        <v>0</v>
      </c>
    </row>
    <row r="482" spans="1:10" ht="11.25" customHeight="1" outlineLevel="1" thickTop="1" thickBot="1" x14ac:dyDescent="0.25">
      <c r="A482" s="18">
        <v>7021460</v>
      </c>
      <c r="B482" s="77" t="s">
        <v>94</v>
      </c>
      <c r="C482" s="18" t="s">
        <v>189</v>
      </c>
      <c r="D482" s="18" t="s">
        <v>1147</v>
      </c>
      <c r="E482" s="18"/>
      <c r="F482" s="64">
        <v>261</v>
      </c>
      <c r="G482" s="64">
        <v>339</v>
      </c>
      <c r="H482" s="65" t="s">
        <v>63</v>
      </c>
      <c r="I482" s="65">
        <f>IFERROR(VLOOKUP(A482,Компрессоры!A:O,14,0),0)+IFERROR(VLOOKUP(A482,Пневматика!B:W,22,0),0)+IFERROR(VLOOKUP(A482,Окраска!B:X,22,0),0)+IFERROR(VLOOKUP(A482,Масло!A:J,9,0),0)+IFERROR(VLOOKUP(A482,'Ручной инстурмент Арсенал'!A:I,12,0),0)+IFERROR(VLOOKUP(A482,#REF!,12,0),0)+IFERROR(VLOOKUP(A482,Атака!A:K,10,0),0)</f>
        <v>0</v>
      </c>
      <c r="J482" s="66">
        <f>IFERROR(VLOOKUP(A482,Компрессоры!A:O,15,0),0)+IFERROR(VLOOKUP(A482,Пневматика!B:X,23,0),0)+IFERROR(VLOOKUP(A482,Окраска!B:X,23,0),0)+IFERROR(VLOOKUP(A482,Масло!A:J,10,0),0)+IFERROR(VLOOKUP(A482,'Ручной инстурмент Арсенал'!A:I,13,0),0)+IFERROR(VLOOKUP(A482,#REF!,13,0),0)+IFERROR(VLOOKUP(A482,Атака!A:K,11,0),0)</f>
        <v>0</v>
      </c>
    </row>
    <row r="483" spans="1:10" ht="11.25" customHeight="1" outlineLevel="1" thickTop="1" thickBot="1" x14ac:dyDescent="0.25">
      <c r="A483" s="18">
        <v>7021470</v>
      </c>
      <c r="B483" s="77" t="s">
        <v>94</v>
      </c>
      <c r="C483" s="18" t="s">
        <v>190</v>
      </c>
      <c r="D483" s="18" t="s">
        <v>1147</v>
      </c>
      <c r="E483" s="18"/>
      <c r="F483" s="64">
        <v>303</v>
      </c>
      <c r="G483" s="64">
        <v>394</v>
      </c>
      <c r="H483" s="65" t="s">
        <v>63</v>
      </c>
      <c r="I483" s="65">
        <f>IFERROR(VLOOKUP(A483,Компрессоры!A:O,14,0),0)+IFERROR(VLOOKUP(A483,Пневматика!B:W,22,0),0)+IFERROR(VLOOKUP(A483,Окраска!B:X,22,0),0)+IFERROR(VLOOKUP(A483,Масло!A:J,9,0),0)+IFERROR(VLOOKUP(A483,'Ручной инстурмент Арсенал'!A:I,12,0),0)+IFERROR(VLOOKUP(A483,#REF!,12,0),0)+IFERROR(VLOOKUP(A483,Атака!A:K,10,0),0)</f>
        <v>0</v>
      </c>
      <c r="J483" s="66">
        <f>IFERROR(VLOOKUP(A483,Компрессоры!A:O,15,0),0)+IFERROR(VLOOKUP(A483,Пневматика!B:X,23,0),0)+IFERROR(VLOOKUP(A483,Окраска!B:X,23,0),0)+IFERROR(VLOOKUP(A483,Масло!A:J,10,0),0)+IFERROR(VLOOKUP(A483,'Ручной инстурмент Арсенал'!A:I,13,0),0)+IFERROR(VLOOKUP(A483,#REF!,13,0),0)+IFERROR(VLOOKUP(A483,Атака!A:K,11,0),0)</f>
        <v>0</v>
      </c>
    </row>
    <row r="484" spans="1:10" ht="11.25" customHeight="1" outlineLevel="1" thickTop="1" thickBot="1" x14ac:dyDescent="0.25">
      <c r="A484" s="18">
        <v>7021480</v>
      </c>
      <c r="B484" s="77" t="s">
        <v>94</v>
      </c>
      <c r="C484" s="18" t="s">
        <v>191</v>
      </c>
      <c r="D484" s="18" t="s">
        <v>1147</v>
      </c>
      <c r="E484" s="18"/>
      <c r="F484" s="64">
        <v>371</v>
      </c>
      <c r="G484" s="64">
        <v>482</v>
      </c>
      <c r="H484" s="65" t="s">
        <v>63</v>
      </c>
      <c r="I484" s="65">
        <f>IFERROR(VLOOKUP(A484,Компрессоры!A:O,14,0),0)+IFERROR(VLOOKUP(A484,Пневматика!B:W,22,0),0)+IFERROR(VLOOKUP(A484,Окраска!B:X,22,0),0)+IFERROR(VLOOKUP(A484,Масло!A:J,9,0),0)+IFERROR(VLOOKUP(A484,'Ручной инстурмент Арсенал'!A:I,12,0),0)+IFERROR(VLOOKUP(A484,#REF!,12,0),0)+IFERROR(VLOOKUP(A484,Атака!A:K,10,0),0)</f>
        <v>0</v>
      </c>
      <c r="J484" s="66">
        <f>IFERROR(VLOOKUP(A484,Компрессоры!A:O,15,0),0)+IFERROR(VLOOKUP(A484,Пневматика!B:X,23,0),0)+IFERROR(VLOOKUP(A484,Окраска!B:X,23,0),0)+IFERROR(VLOOKUP(A484,Масло!A:J,10,0),0)+IFERROR(VLOOKUP(A484,'Ручной инстурмент Арсенал'!A:I,13,0),0)+IFERROR(VLOOKUP(A484,#REF!,13,0),0)+IFERROR(VLOOKUP(A484,Атака!A:K,11,0),0)</f>
        <v>0</v>
      </c>
    </row>
    <row r="485" spans="1:10" ht="11.25" customHeight="1" outlineLevel="1" thickTop="1" thickBot="1" x14ac:dyDescent="0.25">
      <c r="A485" s="18">
        <v>15257</v>
      </c>
      <c r="B485" s="77" t="s">
        <v>94</v>
      </c>
      <c r="C485" s="18" t="s">
        <v>192</v>
      </c>
      <c r="D485" s="18" t="s">
        <v>1147</v>
      </c>
      <c r="E485" s="18" t="s">
        <v>1087</v>
      </c>
      <c r="F485" s="64">
        <v>457</v>
      </c>
      <c r="G485" s="64">
        <v>595</v>
      </c>
      <c r="H485" s="65" t="s">
        <v>3012</v>
      </c>
      <c r="I485" s="65">
        <f>IFERROR(VLOOKUP(A485,Компрессоры!A:O,14,0),0)+IFERROR(VLOOKUP(A485,Пневматика!B:W,22,0),0)+IFERROR(VLOOKUP(A485,Окраска!B:X,22,0),0)+IFERROR(VLOOKUP(A485,Масло!A:J,9,0),0)+IFERROR(VLOOKUP(A485,'Ручной инстурмент Арсенал'!A:I,12,0),0)+IFERROR(VLOOKUP(A485,#REF!,12,0),0)+IFERROR(VLOOKUP(A485,Атака!A:K,10,0),0)</f>
        <v>0</v>
      </c>
      <c r="J485" s="66">
        <f>IFERROR(VLOOKUP(A485,Компрессоры!A:O,15,0),0)+IFERROR(VLOOKUP(A485,Пневматика!B:X,23,0),0)+IFERROR(VLOOKUP(A485,Окраска!B:X,23,0),0)+IFERROR(VLOOKUP(A485,Масло!A:J,10,0),0)+IFERROR(VLOOKUP(A485,'Ручной инстурмент Арсенал'!A:I,13,0),0)+IFERROR(VLOOKUP(A485,#REF!,13,0),0)+IFERROR(VLOOKUP(A485,Атака!A:K,11,0),0)</f>
        <v>0</v>
      </c>
    </row>
    <row r="486" spans="1:10" ht="11.25" customHeight="1" outlineLevel="1" thickTop="1" thickBot="1" x14ac:dyDescent="0.25">
      <c r="A486" s="18">
        <v>38947</v>
      </c>
      <c r="B486" s="77" t="s">
        <v>94</v>
      </c>
      <c r="C486" s="18" t="s">
        <v>193</v>
      </c>
      <c r="D486" s="18" t="s">
        <v>1147</v>
      </c>
      <c r="E486" s="18" t="s">
        <v>1087</v>
      </c>
      <c r="F486" s="64">
        <v>494</v>
      </c>
      <c r="G486" s="64">
        <v>643</v>
      </c>
      <c r="H486" s="65" t="s">
        <v>63</v>
      </c>
      <c r="I486" s="65">
        <f>IFERROR(VLOOKUP(A486,Компрессоры!A:O,14,0),0)+IFERROR(VLOOKUP(A486,Пневматика!B:W,22,0),0)+IFERROR(VLOOKUP(A486,Окраска!B:X,22,0),0)+IFERROR(VLOOKUP(A486,Масло!A:J,9,0),0)+IFERROR(VLOOKUP(A486,'Ручной инстурмент Арсенал'!A:I,12,0),0)+IFERROR(VLOOKUP(A486,#REF!,12,0),0)+IFERROR(VLOOKUP(A486,Атака!A:K,10,0),0)</f>
        <v>0</v>
      </c>
      <c r="J486" s="66">
        <f>IFERROR(VLOOKUP(A486,Компрессоры!A:O,15,0),0)+IFERROR(VLOOKUP(A486,Пневматика!B:X,23,0),0)+IFERROR(VLOOKUP(A486,Окраска!B:X,23,0),0)+IFERROR(VLOOKUP(A486,Масло!A:J,10,0),0)+IFERROR(VLOOKUP(A486,'Ручной инстурмент Арсенал'!A:I,13,0),0)+IFERROR(VLOOKUP(A486,#REF!,13,0),0)+IFERROR(VLOOKUP(A486,Атака!A:K,11,0),0)</f>
        <v>0</v>
      </c>
    </row>
    <row r="487" spans="1:10" ht="11.25" customHeight="1" outlineLevel="1" thickTop="1" thickBot="1" x14ac:dyDescent="0.25">
      <c r="A487" s="18">
        <v>10025</v>
      </c>
      <c r="B487" s="77" t="s">
        <v>94</v>
      </c>
      <c r="C487" s="18" t="s">
        <v>194</v>
      </c>
      <c r="D487" s="18" t="s">
        <v>1147</v>
      </c>
      <c r="E487" s="18" t="s">
        <v>1087</v>
      </c>
      <c r="F487" s="64">
        <v>568</v>
      </c>
      <c r="G487" s="64">
        <v>738</v>
      </c>
      <c r="H487" s="65" t="s">
        <v>63</v>
      </c>
      <c r="I487" s="65">
        <f>IFERROR(VLOOKUP(A487,Компрессоры!A:O,14,0),0)+IFERROR(VLOOKUP(A487,Пневматика!B:W,22,0),0)+IFERROR(VLOOKUP(A487,Окраска!B:X,22,0),0)+IFERROR(VLOOKUP(A487,Масло!A:J,9,0),0)+IFERROR(VLOOKUP(A487,'Ручной инстурмент Арсенал'!A:I,12,0),0)+IFERROR(VLOOKUP(A487,#REF!,12,0),0)+IFERROR(VLOOKUP(A487,Атака!A:K,10,0),0)</f>
        <v>0</v>
      </c>
      <c r="J487" s="66">
        <f>IFERROR(VLOOKUP(A487,Компрессоры!A:O,15,0),0)+IFERROR(VLOOKUP(A487,Пневматика!B:X,23,0),0)+IFERROR(VLOOKUP(A487,Окраска!B:X,23,0),0)+IFERROR(VLOOKUP(A487,Масло!A:J,10,0),0)+IFERROR(VLOOKUP(A487,'Ручной инстурмент Арсенал'!A:I,13,0),0)+IFERROR(VLOOKUP(A487,#REF!,13,0),0)+IFERROR(VLOOKUP(A487,Атака!A:K,11,0),0)</f>
        <v>0</v>
      </c>
    </row>
    <row r="488" spans="1:10" ht="11.25" customHeight="1" outlineLevel="1" thickTop="1" thickBot="1" x14ac:dyDescent="0.25">
      <c r="A488" s="18">
        <v>7021510</v>
      </c>
      <c r="B488" s="77" t="s">
        <v>94</v>
      </c>
      <c r="C488" s="18" t="s">
        <v>195</v>
      </c>
      <c r="D488" s="18" t="s">
        <v>1147</v>
      </c>
      <c r="E488" s="18"/>
      <c r="F488" s="64">
        <v>483</v>
      </c>
      <c r="G488" s="64">
        <v>629</v>
      </c>
      <c r="H488" s="65" t="s">
        <v>63</v>
      </c>
      <c r="I488" s="65">
        <f>IFERROR(VLOOKUP(A488,Компрессоры!A:O,14,0),0)+IFERROR(VLOOKUP(A488,Пневматика!B:W,22,0),0)+IFERROR(VLOOKUP(A488,Окраска!B:X,22,0),0)+IFERROR(VLOOKUP(A488,Масло!A:J,9,0),0)+IFERROR(VLOOKUP(A488,'Ручной инстурмент Арсенал'!A:I,12,0),0)+IFERROR(VLOOKUP(A488,#REF!,12,0),0)+IFERROR(VLOOKUP(A488,Атака!A:K,10,0),0)</f>
        <v>0</v>
      </c>
      <c r="J488" s="66">
        <f>IFERROR(VLOOKUP(A488,Компрессоры!A:O,15,0),0)+IFERROR(VLOOKUP(A488,Пневматика!B:X,23,0),0)+IFERROR(VLOOKUP(A488,Окраска!B:X,23,0),0)+IFERROR(VLOOKUP(A488,Масло!A:J,10,0),0)+IFERROR(VLOOKUP(A488,'Ручной инстурмент Арсенал'!A:I,13,0),0)+IFERROR(VLOOKUP(A488,#REF!,13,0),0)+IFERROR(VLOOKUP(A488,Атака!A:K,11,0),0)</f>
        <v>0</v>
      </c>
    </row>
    <row r="489" spans="1:10" ht="11.25" customHeight="1" outlineLevel="1" thickTop="1" thickBot="1" x14ac:dyDescent="0.25">
      <c r="A489" s="18">
        <v>10026</v>
      </c>
      <c r="B489" s="77" t="s">
        <v>94</v>
      </c>
      <c r="C489" s="18" t="s">
        <v>196</v>
      </c>
      <c r="D489" s="18" t="s">
        <v>1147</v>
      </c>
      <c r="E489" s="18" t="s">
        <v>1087</v>
      </c>
      <c r="F489" s="64">
        <v>590</v>
      </c>
      <c r="G489" s="64">
        <v>767</v>
      </c>
      <c r="H489" s="65" t="s">
        <v>3012</v>
      </c>
      <c r="I489" s="65">
        <f>IFERROR(VLOOKUP(A489,Компрессоры!A:O,14,0),0)+IFERROR(VLOOKUP(A489,Пневматика!B:W,22,0),0)+IFERROR(VLOOKUP(A489,Окраска!B:X,22,0),0)+IFERROR(VLOOKUP(A489,Масло!A:J,9,0),0)+IFERROR(VLOOKUP(A489,'Ручной инстурмент Арсенал'!A:I,12,0),0)+IFERROR(VLOOKUP(A489,#REF!,12,0),0)+IFERROR(VLOOKUP(A489,Атака!A:K,10,0),0)</f>
        <v>0</v>
      </c>
      <c r="J489" s="66">
        <f>IFERROR(VLOOKUP(A489,Компрессоры!A:O,15,0),0)+IFERROR(VLOOKUP(A489,Пневматика!B:X,23,0),0)+IFERROR(VLOOKUP(A489,Окраска!B:X,23,0),0)+IFERROR(VLOOKUP(A489,Масло!A:J,10,0),0)+IFERROR(VLOOKUP(A489,'Ручной инстурмент Арсенал'!A:I,13,0),0)+IFERROR(VLOOKUP(A489,#REF!,13,0),0)+IFERROR(VLOOKUP(A489,Атака!A:K,11,0),0)</f>
        <v>0</v>
      </c>
    </row>
    <row r="490" spans="1:10" ht="11.25" customHeight="1" outlineLevel="1" thickTop="1" thickBot="1" x14ac:dyDescent="0.25">
      <c r="A490" s="18">
        <v>7021520</v>
      </c>
      <c r="B490" s="77" t="s">
        <v>94</v>
      </c>
      <c r="C490" s="18" t="s">
        <v>197</v>
      </c>
      <c r="D490" s="18" t="s">
        <v>1147</v>
      </c>
      <c r="E490" s="18"/>
      <c r="F490" s="64">
        <v>596</v>
      </c>
      <c r="G490" s="64">
        <v>775</v>
      </c>
      <c r="H490" s="65" t="s">
        <v>63</v>
      </c>
      <c r="I490" s="65">
        <f>IFERROR(VLOOKUP(A490,Компрессоры!A:O,14,0),0)+IFERROR(VLOOKUP(A490,Пневматика!B:W,22,0),0)+IFERROR(VLOOKUP(A490,Окраска!B:X,22,0),0)+IFERROR(VLOOKUP(A490,Масло!A:J,9,0),0)+IFERROR(VLOOKUP(A490,'Ручной инстурмент Арсенал'!A:I,12,0),0)+IFERROR(VLOOKUP(A490,#REF!,12,0),0)+IFERROR(VLOOKUP(A490,Атака!A:K,10,0),0)</f>
        <v>0</v>
      </c>
      <c r="J490" s="66">
        <f>IFERROR(VLOOKUP(A490,Компрессоры!A:O,15,0),0)+IFERROR(VLOOKUP(A490,Пневматика!B:X,23,0),0)+IFERROR(VLOOKUP(A490,Окраска!B:X,23,0),0)+IFERROR(VLOOKUP(A490,Масло!A:J,10,0),0)+IFERROR(VLOOKUP(A490,'Ручной инстурмент Арсенал'!A:I,13,0),0)+IFERROR(VLOOKUP(A490,#REF!,13,0),0)+IFERROR(VLOOKUP(A490,Атака!A:K,11,0),0)</f>
        <v>0</v>
      </c>
    </row>
    <row r="491" spans="1:10" ht="11.25" customHeight="1" outlineLevel="1" thickTop="1" thickBot="1" x14ac:dyDescent="0.25">
      <c r="A491" s="18">
        <v>1171590</v>
      </c>
      <c r="B491" s="77" t="s">
        <v>94</v>
      </c>
      <c r="C491" s="18" t="s">
        <v>198</v>
      </c>
      <c r="D491" s="18" t="s">
        <v>1147</v>
      </c>
      <c r="E491" s="18" t="s">
        <v>1087</v>
      </c>
      <c r="F491" s="64">
        <v>525</v>
      </c>
      <c r="G491" s="64">
        <v>682</v>
      </c>
      <c r="H491" s="65" t="s">
        <v>63</v>
      </c>
      <c r="I491" s="65">
        <f>IFERROR(VLOOKUP(A491,Компрессоры!A:O,14,0),0)+IFERROR(VLOOKUP(A491,Пневматика!B:W,22,0),0)+IFERROR(VLOOKUP(A491,Окраска!B:X,22,0),0)+IFERROR(VLOOKUP(A491,Масло!A:J,9,0),0)+IFERROR(VLOOKUP(A491,'Ручной инстурмент Арсенал'!A:I,12,0),0)+IFERROR(VLOOKUP(A491,#REF!,12,0),0)+IFERROR(VLOOKUP(A491,Атака!A:K,10,0),0)</f>
        <v>0</v>
      </c>
      <c r="J491" s="66">
        <f>IFERROR(VLOOKUP(A491,Компрессоры!A:O,15,0),0)+IFERROR(VLOOKUP(A491,Пневматика!B:X,23,0),0)+IFERROR(VLOOKUP(A491,Окраска!B:X,23,0),0)+IFERROR(VLOOKUP(A491,Масло!A:J,10,0),0)+IFERROR(VLOOKUP(A491,'Ручной инстурмент Арсенал'!A:I,13,0),0)+IFERROR(VLOOKUP(A491,#REF!,13,0),0)+IFERROR(VLOOKUP(A491,Атака!A:K,11,0),0)</f>
        <v>0</v>
      </c>
    </row>
    <row r="492" spans="1:10" ht="11.25" customHeight="1" outlineLevel="1" thickTop="1" thickBot="1" x14ac:dyDescent="0.25">
      <c r="A492" s="18">
        <v>38867</v>
      </c>
      <c r="B492" s="77" t="s">
        <v>94</v>
      </c>
      <c r="C492" s="18" t="s">
        <v>199</v>
      </c>
      <c r="D492" s="18" t="s">
        <v>1147</v>
      </c>
      <c r="E492" s="18" t="s">
        <v>1087</v>
      </c>
      <c r="F492" s="64">
        <v>642</v>
      </c>
      <c r="G492" s="64">
        <v>834</v>
      </c>
      <c r="H492" s="65" t="s">
        <v>3012</v>
      </c>
      <c r="I492" s="65">
        <f>IFERROR(VLOOKUP(A492,Компрессоры!A:O,14,0),0)+IFERROR(VLOOKUP(A492,Пневматика!B:W,22,0),0)+IFERROR(VLOOKUP(A492,Окраска!B:X,22,0),0)+IFERROR(VLOOKUP(A492,Масло!A:J,9,0),0)+IFERROR(VLOOKUP(A492,'Ручной инстурмент Арсенал'!A:I,12,0),0)+IFERROR(VLOOKUP(A492,#REF!,12,0),0)+IFERROR(VLOOKUP(A492,Атака!A:K,10,0),0)</f>
        <v>0</v>
      </c>
      <c r="J492" s="66">
        <f>IFERROR(VLOOKUP(A492,Компрессоры!A:O,15,0),0)+IFERROR(VLOOKUP(A492,Пневматика!B:X,23,0),0)+IFERROR(VLOOKUP(A492,Окраска!B:X,23,0),0)+IFERROR(VLOOKUP(A492,Масло!A:J,10,0),0)+IFERROR(VLOOKUP(A492,'Ручной инстурмент Арсенал'!A:I,13,0),0)+IFERROR(VLOOKUP(A492,#REF!,13,0),0)+IFERROR(VLOOKUP(A492,Атака!A:K,11,0),0)</f>
        <v>0</v>
      </c>
    </row>
    <row r="493" spans="1:10" ht="11.25" customHeight="1" outlineLevel="1" thickTop="1" thickBot="1" x14ac:dyDescent="0.25">
      <c r="A493" s="18">
        <v>1171600</v>
      </c>
      <c r="B493" s="77" t="s">
        <v>94</v>
      </c>
      <c r="C493" s="18" t="s">
        <v>200</v>
      </c>
      <c r="D493" s="18" t="s">
        <v>1147</v>
      </c>
      <c r="E493" s="18" t="s">
        <v>1087</v>
      </c>
      <c r="F493" s="64">
        <v>559</v>
      </c>
      <c r="G493" s="64">
        <v>727</v>
      </c>
      <c r="H493" s="65" t="s">
        <v>63</v>
      </c>
      <c r="I493" s="65">
        <f>IFERROR(VLOOKUP(A493,Компрессоры!A:O,14,0),0)+IFERROR(VLOOKUP(A493,Пневматика!B:W,22,0),0)+IFERROR(VLOOKUP(A493,Окраска!B:X,22,0),0)+IFERROR(VLOOKUP(A493,Масло!A:J,9,0),0)+IFERROR(VLOOKUP(A493,'Ручной инстурмент Арсенал'!A:I,12,0),0)+IFERROR(VLOOKUP(A493,#REF!,12,0),0)+IFERROR(VLOOKUP(A493,Атака!A:K,10,0),0)</f>
        <v>0</v>
      </c>
      <c r="J493" s="66">
        <f>IFERROR(VLOOKUP(A493,Компрессоры!A:O,15,0),0)+IFERROR(VLOOKUP(A493,Пневматика!B:X,23,0),0)+IFERROR(VLOOKUP(A493,Окраска!B:X,23,0),0)+IFERROR(VLOOKUP(A493,Масло!A:J,10,0),0)+IFERROR(VLOOKUP(A493,'Ручной инстурмент Арсенал'!A:I,13,0),0)+IFERROR(VLOOKUP(A493,#REF!,13,0),0)+IFERROR(VLOOKUP(A493,Атака!A:K,11,0),0)</f>
        <v>0</v>
      </c>
    </row>
    <row r="494" spans="1:10" ht="11.25" customHeight="1" outlineLevel="1" thickTop="1" thickBot="1" x14ac:dyDescent="0.25">
      <c r="A494" s="18">
        <v>38868</v>
      </c>
      <c r="B494" s="77" t="s">
        <v>94</v>
      </c>
      <c r="C494" s="18" t="s">
        <v>201</v>
      </c>
      <c r="D494" s="18" t="s">
        <v>1147</v>
      </c>
      <c r="E494" s="18" t="s">
        <v>1087</v>
      </c>
      <c r="F494" s="64">
        <v>642</v>
      </c>
      <c r="G494" s="64">
        <v>834</v>
      </c>
      <c r="H494" s="65" t="s">
        <v>63</v>
      </c>
      <c r="I494" s="65">
        <f>IFERROR(VLOOKUP(A494,Компрессоры!A:O,14,0),0)+IFERROR(VLOOKUP(A494,Пневматика!B:W,22,0),0)+IFERROR(VLOOKUP(A494,Окраска!B:X,22,0),0)+IFERROR(VLOOKUP(A494,Масло!A:J,9,0),0)+IFERROR(VLOOKUP(A494,'Ручной инстурмент Арсенал'!A:I,12,0),0)+IFERROR(VLOOKUP(A494,#REF!,12,0),0)+IFERROR(VLOOKUP(A494,Атака!A:K,10,0),0)</f>
        <v>0</v>
      </c>
      <c r="J494" s="66">
        <f>IFERROR(VLOOKUP(A494,Компрессоры!A:O,15,0),0)+IFERROR(VLOOKUP(A494,Пневматика!B:X,23,0),0)+IFERROR(VLOOKUP(A494,Окраска!B:X,23,0),0)+IFERROR(VLOOKUP(A494,Масло!A:J,10,0),0)+IFERROR(VLOOKUP(A494,'Ручной инстурмент Арсенал'!A:I,13,0),0)+IFERROR(VLOOKUP(A494,#REF!,13,0),0)+IFERROR(VLOOKUP(A494,Атака!A:K,11,0),0)</f>
        <v>0</v>
      </c>
    </row>
    <row r="495" spans="1:10" ht="11.25" customHeight="1" outlineLevel="1" thickTop="1" thickBot="1" x14ac:dyDescent="0.25">
      <c r="A495" s="18">
        <v>38869</v>
      </c>
      <c r="B495" s="77" t="s">
        <v>94</v>
      </c>
      <c r="C495" s="18" t="s">
        <v>202</v>
      </c>
      <c r="D495" s="18" t="s">
        <v>1147</v>
      </c>
      <c r="E495" s="18" t="s">
        <v>1087</v>
      </c>
      <c r="F495" s="64">
        <v>642</v>
      </c>
      <c r="G495" s="64">
        <v>834</v>
      </c>
      <c r="H495" s="65" t="s">
        <v>63</v>
      </c>
      <c r="I495" s="65">
        <f>IFERROR(VLOOKUP(A495,Компрессоры!A:O,14,0),0)+IFERROR(VLOOKUP(A495,Пневматика!B:W,22,0),0)+IFERROR(VLOOKUP(A495,Окраска!B:X,22,0),0)+IFERROR(VLOOKUP(A495,Масло!A:J,9,0),0)+IFERROR(VLOOKUP(A495,'Ручной инстурмент Арсенал'!A:I,12,0),0)+IFERROR(VLOOKUP(A495,#REF!,12,0),0)+IFERROR(VLOOKUP(A495,Атака!A:K,10,0),0)</f>
        <v>0</v>
      </c>
      <c r="J495" s="66">
        <f>IFERROR(VLOOKUP(A495,Компрессоры!A:O,15,0),0)+IFERROR(VLOOKUP(A495,Пневматика!B:X,23,0),0)+IFERROR(VLOOKUP(A495,Окраска!B:X,23,0),0)+IFERROR(VLOOKUP(A495,Масло!A:J,10,0),0)+IFERROR(VLOOKUP(A495,'Ручной инстурмент Арсенал'!A:I,13,0),0)+IFERROR(VLOOKUP(A495,#REF!,13,0),0)+IFERROR(VLOOKUP(A495,Атака!A:K,11,0),0)</f>
        <v>0</v>
      </c>
    </row>
    <row r="496" spans="1:10" ht="11.25" customHeight="1" outlineLevel="1" thickTop="1" thickBot="1" x14ac:dyDescent="0.25">
      <c r="A496" s="18">
        <v>10027</v>
      </c>
      <c r="B496" s="77" t="s">
        <v>94</v>
      </c>
      <c r="C496" s="18" t="s">
        <v>203</v>
      </c>
      <c r="D496" s="18" t="s">
        <v>1147</v>
      </c>
      <c r="E496" s="18" t="s">
        <v>1087</v>
      </c>
      <c r="F496" s="64">
        <v>672</v>
      </c>
      <c r="G496" s="64">
        <v>874</v>
      </c>
      <c r="H496" s="65" t="s">
        <v>63</v>
      </c>
      <c r="I496" s="65">
        <f>IFERROR(VLOOKUP(A496,Компрессоры!A:O,14,0),0)+IFERROR(VLOOKUP(A496,Пневматика!B:W,22,0),0)+IFERROR(VLOOKUP(A496,Окраска!B:X,22,0),0)+IFERROR(VLOOKUP(A496,Масло!A:J,9,0),0)+IFERROR(VLOOKUP(A496,'Ручной инстурмент Арсенал'!A:I,12,0),0)+IFERROR(VLOOKUP(A496,#REF!,12,0),0)+IFERROR(VLOOKUP(A496,Атака!A:K,10,0),0)</f>
        <v>0</v>
      </c>
      <c r="J496" s="66">
        <f>IFERROR(VLOOKUP(A496,Компрессоры!A:O,15,0),0)+IFERROR(VLOOKUP(A496,Пневматика!B:X,23,0),0)+IFERROR(VLOOKUP(A496,Окраска!B:X,23,0),0)+IFERROR(VLOOKUP(A496,Масло!A:J,10,0),0)+IFERROR(VLOOKUP(A496,'Ручной инстурмент Арсенал'!A:I,13,0),0)+IFERROR(VLOOKUP(A496,#REF!,13,0),0)+IFERROR(VLOOKUP(A496,Атака!A:K,11,0),0)</f>
        <v>0</v>
      </c>
    </row>
    <row r="497" spans="1:10" ht="11.25" customHeight="1" outlineLevel="1" thickTop="1" thickBot="1" x14ac:dyDescent="0.25">
      <c r="A497" s="18">
        <v>10028</v>
      </c>
      <c r="B497" s="77" t="s">
        <v>94</v>
      </c>
      <c r="C497" s="18" t="s">
        <v>204</v>
      </c>
      <c r="D497" s="18" t="s">
        <v>1147</v>
      </c>
      <c r="E497" s="18" t="s">
        <v>1087</v>
      </c>
      <c r="F497" s="64">
        <v>714</v>
      </c>
      <c r="G497" s="64">
        <v>928</v>
      </c>
      <c r="H497" s="65" t="s">
        <v>63</v>
      </c>
      <c r="I497" s="65">
        <f>IFERROR(VLOOKUP(A497,Компрессоры!A:O,14,0),0)+IFERROR(VLOOKUP(A497,Пневматика!B:W,22,0),0)+IFERROR(VLOOKUP(A497,Окраска!B:X,22,0),0)+IFERROR(VLOOKUP(A497,Масло!A:J,9,0),0)+IFERROR(VLOOKUP(A497,'Ручной инстурмент Арсенал'!A:I,12,0),0)+IFERROR(VLOOKUP(A497,#REF!,12,0),0)+IFERROR(VLOOKUP(A497,Атака!A:K,10,0),0)</f>
        <v>0</v>
      </c>
      <c r="J497" s="66">
        <f>IFERROR(VLOOKUP(A497,Компрессоры!A:O,15,0),0)+IFERROR(VLOOKUP(A497,Пневматика!B:X,23,0),0)+IFERROR(VLOOKUP(A497,Окраска!B:X,23,0),0)+IFERROR(VLOOKUP(A497,Масло!A:J,10,0),0)+IFERROR(VLOOKUP(A497,'Ручной инстурмент Арсенал'!A:I,13,0),0)+IFERROR(VLOOKUP(A497,#REF!,13,0),0)+IFERROR(VLOOKUP(A497,Атака!A:K,11,0),0)</f>
        <v>0</v>
      </c>
    </row>
    <row r="498" spans="1:10" ht="11.25" customHeight="1" outlineLevel="1" thickTop="1" thickBot="1" x14ac:dyDescent="0.25">
      <c r="A498" s="18">
        <v>38950</v>
      </c>
      <c r="B498" s="77" t="s">
        <v>94</v>
      </c>
      <c r="C498" s="18" t="s">
        <v>205</v>
      </c>
      <c r="D498" s="18" t="s">
        <v>1147</v>
      </c>
      <c r="E498" s="18" t="s">
        <v>1087</v>
      </c>
      <c r="F498" s="64">
        <v>440</v>
      </c>
      <c r="G498" s="64">
        <v>572</v>
      </c>
      <c r="H498" s="65" t="s">
        <v>63</v>
      </c>
      <c r="I498" s="65">
        <f>IFERROR(VLOOKUP(A498,Компрессоры!A:O,14,0),0)+IFERROR(VLOOKUP(A498,Пневматика!B:W,22,0),0)+IFERROR(VLOOKUP(A498,Окраска!B:X,22,0),0)+IFERROR(VLOOKUP(A498,Масло!A:J,9,0),0)+IFERROR(VLOOKUP(A498,'Ручной инстурмент Арсенал'!A:I,12,0),0)+IFERROR(VLOOKUP(A498,#REF!,12,0),0)+IFERROR(VLOOKUP(A498,Атака!A:K,10,0),0)</f>
        <v>0</v>
      </c>
      <c r="J498" s="66">
        <f>IFERROR(VLOOKUP(A498,Компрессоры!A:O,15,0),0)+IFERROR(VLOOKUP(A498,Пневматика!B:X,23,0),0)+IFERROR(VLOOKUP(A498,Окраска!B:X,23,0),0)+IFERROR(VLOOKUP(A498,Масло!A:J,10,0),0)+IFERROR(VLOOKUP(A498,'Ручной инстурмент Арсенал'!A:I,13,0),0)+IFERROR(VLOOKUP(A498,#REF!,13,0),0)+IFERROR(VLOOKUP(A498,Атака!A:K,11,0),0)</f>
        <v>0</v>
      </c>
    </row>
    <row r="499" spans="1:10" ht="11.25" customHeight="1" outlineLevel="1" thickTop="1" thickBot="1" x14ac:dyDescent="0.25">
      <c r="A499" s="18">
        <v>23973</v>
      </c>
      <c r="B499" s="77" t="s">
        <v>94</v>
      </c>
      <c r="C499" s="18" t="s">
        <v>206</v>
      </c>
      <c r="D499" s="18" t="s">
        <v>1147</v>
      </c>
      <c r="E499" s="18" t="s">
        <v>1087</v>
      </c>
      <c r="F499" s="64">
        <v>530</v>
      </c>
      <c r="G499" s="64">
        <v>690</v>
      </c>
      <c r="H499" s="65" t="s">
        <v>63</v>
      </c>
      <c r="I499" s="65">
        <f>IFERROR(VLOOKUP(A499,Компрессоры!A:O,14,0),0)+IFERROR(VLOOKUP(A499,Пневматика!B:W,22,0),0)+IFERROR(VLOOKUP(A499,Окраска!B:X,22,0),0)+IFERROR(VLOOKUP(A499,Масло!A:J,9,0),0)+IFERROR(VLOOKUP(A499,'Ручной инстурмент Арсенал'!A:I,12,0),0)+IFERROR(VLOOKUP(A499,#REF!,12,0),0)+IFERROR(VLOOKUP(A499,Атака!A:K,10,0),0)</f>
        <v>0</v>
      </c>
      <c r="J499" s="66">
        <f>IFERROR(VLOOKUP(A499,Компрессоры!A:O,15,0),0)+IFERROR(VLOOKUP(A499,Пневматика!B:X,23,0),0)+IFERROR(VLOOKUP(A499,Окраска!B:X,23,0),0)+IFERROR(VLOOKUP(A499,Масло!A:J,10,0),0)+IFERROR(VLOOKUP(A499,'Ручной инстурмент Арсенал'!A:I,13,0),0)+IFERROR(VLOOKUP(A499,#REF!,13,0),0)+IFERROR(VLOOKUP(A499,Атака!A:K,11,0),0)</f>
        <v>0</v>
      </c>
    </row>
    <row r="500" spans="1:10" ht="11.25" customHeight="1" outlineLevel="1" thickTop="1" thickBot="1" x14ac:dyDescent="0.25">
      <c r="A500" s="18">
        <v>38971</v>
      </c>
      <c r="B500" s="77" t="s">
        <v>94</v>
      </c>
      <c r="C500" s="18" t="s">
        <v>207</v>
      </c>
      <c r="D500" s="18" t="s">
        <v>1147</v>
      </c>
      <c r="E500" s="18" t="s">
        <v>1087</v>
      </c>
      <c r="F500" s="64">
        <v>458</v>
      </c>
      <c r="G500" s="64">
        <v>596</v>
      </c>
      <c r="H500" s="65" t="s">
        <v>63</v>
      </c>
      <c r="I500" s="65">
        <f>IFERROR(VLOOKUP(A500,Компрессоры!A:O,14,0),0)+IFERROR(VLOOKUP(A500,Пневматика!B:W,22,0),0)+IFERROR(VLOOKUP(A500,Окраска!B:X,22,0),0)+IFERROR(VLOOKUP(A500,Масло!A:J,9,0),0)+IFERROR(VLOOKUP(A500,'Ручной инстурмент Арсенал'!A:I,12,0),0)+IFERROR(VLOOKUP(A500,#REF!,12,0),0)+IFERROR(VLOOKUP(A500,Атака!A:K,10,0),0)</f>
        <v>0</v>
      </c>
      <c r="J500" s="66">
        <f>IFERROR(VLOOKUP(A500,Компрессоры!A:O,15,0),0)+IFERROR(VLOOKUP(A500,Пневматика!B:X,23,0),0)+IFERROR(VLOOKUP(A500,Окраска!B:X,23,0),0)+IFERROR(VLOOKUP(A500,Масло!A:J,10,0),0)+IFERROR(VLOOKUP(A500,'Ручной инстурмент Арсенал'!A:I,13,0),0)+IFERROR(VLOOKUP(A500,#REF!,13,0),0)+IFERROR(VLOOKUP(A500,Атака!A:K,11,0),0)</f>
        <v>0</v>
      </c>
    </row>
    <row r="501" spans="1:10" ht="11.25" customHeight="1" outlineLevel="1" thickTop="1" thickBot="1" x14ac:dyDescent="0.25">
      <c r="A501" s="18">
        <v>23974</v>
      </c>
      <c r="B501" s="77" t="s">
        <v>94</v>
      </c>
      <c r="C501" s="18" t="s">
        <v>208</v>
      </c>
      <c r="D501" s="18" t="s">
        <v>1147</v>
      </c>
      <c r="E501" s="18" t="s">
        <v>1087</v>
      </c>
      <c r="F501" s="64">
        <v>562</v>
      </c>
      <c r="G501" s="64">
        <v>731</v>
      </c>
      <c r="H501" s="65" t="s">
        <v>3012</v>
      </c>
      <c r="I501" s="65">
        <f>IFERROR(VLOOKUP(A501,Компрессоры!A:O,14,0),0)+IFERROR(VLOOKUP(A501,Пневматика!B:W,22,0),0)+IFERROR(VLOOKUP(A501,Окраска!B:X,22,0),0)+IFERROR(VLOOKUP(A501,Масло!A:J,9,0),0)+IFERROR(VLOOKUP(A501,'Ручной инстурмент Арсенал'!A:I,12,0),0)+IFERROR(VLOOKUP(A501,#REF!,12,0),0)+IFERROR(VLOOKUP(A501,Атака!A:K,10,0),0)</f>
        <v>0</v>
      </c>
      <c r="J501" s="66">
        <f>IFERROR(VLOOKUP(A501,Компрессоры!A:O,15,0),0)+IFERROR(VLOOKUP(A501,Пневматика!B:X,23,0),0)+IFERROR(VLOOKUP(A501,Окраска!B:X,23,0),0)+IFERROR(VLOOKUP(A501,Масло!A:J,10,0),0)+IFERROR(VLOOKUP(A501,'Ручной инстурмент Арсенал'!A:I,13,0),0)+IFERROR(VLOOKUP(A501,#REF!,13,0),0)+IFERROR(VLOOKUP(A501,Атака!A:K,11,0),0)</f>
        <v>0</v>
      </c>
    </row>
    <row r="502" spans="1:10" ht="11.25" customHeight="1" outlineLevel="1" thickTop="1" thickBot="1" x14ac:dyDescent="0.25">
      <c r="A502" s="18">
        <v>38842</v>
      </c>
      <c r="B502" s="77" t="s">
        <v>94</v>
      </c>
      <c r="C502" s="18" t="s">
        <v>209</v>
      </c>
      <c r="D502" s="18" t="s">
        <v>1147</v>
      </c>
      <c r="E502" s="18" t="s">
        <v>1087</v>
      </c>
      <c r="F502" s="64">
        <v>642</v>
      </c>
      <c r="G502" s="64">
        <v>834</v>
      </c>
      <c r="H502" s="65" t="s">
        <v>63</v>
      </c>
      <c r="I502" s="65">
        <f>IFERROR(VLOOKUP(A502,Компрессоры!A:O,14,0),0)+IFERROR(VLOOKUP(A502,Пневматика!B:W,22,0),0)+IFERROR(VLOOKUP(A502,Окраска!B:X,22,0),0)+IFERROR(VLOOKUP(A502,Масло!A:J,9,0),0)+IFERROR(VLOOKUP(A502,'Ручной инстурмент Арсенал'!A:I,12,0),0)+IFERROR(VLOOKUP(A502,#REF!,12,0),0)+IFERROR(VLOOKUP(A502,Атака!A:K,10,0),0)</f>
        <v>0</v>
      </c>
      <c r="J502" s="66">
        <f>IFERROR(VLOOKUP(A502,Компрессоры!A:O,15,0),0)+IFERROR(VLOOKUP(A502,Пневматика!B:X,23,0),0)+IFERROR(VLOOKUP(A502,Окраска!B:X,23,0),0)+IFERROR(VLOOKUP(A502,Масло!A:J,10,0),0)+IFERROR(VLOOKUP(A502,'Ручной инстурмент Арсенал'!A:I,13,0),0)+IFERROR(VLOOKUP(A502,#REF!,13,0),0)+IFERROR(VLOOKUP(A502,Атака!A:K,11,0),0)</f>
        <v>0</v>
      </c>
    </row>
    <row r="503" spans="1:10" ht="11.25" customHeight="1" outlineLevel="1" thickTop="1" thickBot="1" x14ac:dyDescent="0.25">
      <c r="A503" s="18">
        <v>8083810</v>
      </c>
      <c r="B503" s="77" t="s">
        <v>94</v>
      </c>
      <c r="C503" s="18" t="s">
        <v>210</v>
      </c>
      <c r="D503" s="18" t="s">
        <v>1147</v>
      </c>
      <c r="E503" s="18"/>
      <c r="F503" s="64">
        <v>525</v>
      </c>
      <c r="G503" s="64">
        <v>682</v>
      </c>
      <c r="H503" s="65" t="s">
        <v>63</v>
      </c>
      <c r="I503" s="65">
        <f>IFERROR(VLOOKUP(A503,Компрессоры!A:O,14,0),0)+IFERROR(VLOOKUP(A503,Пневматика!B:W,22,0),0)+IFERROR(VLOOKUP(A503,Окраска!B:X,22,0),0)+IFERROR(VLOOKUP(A503,Масло!A:J,9,0),0)+IFERROR(VLOOKUP(A503,'Ручной инстурмент Арсенал'!A:I,12,0),0)+IFERROR(VLOOKUP(A503,#REF!,12,0),0)+IFERROR(VLOOKUP(A503,Атака!A:K,10,0),0)</f>
        <v>0</v>
      </c>
      <c r="J503" s="66">
        <f>IFERROR(VLOOKUP(A503,Компрессоры!A:O,15,0),0)+IFERROR(VLOOKUP(A503,Пневматика!B:X,23,0),0)+IFERROR(VLOOKUP(A503,Окраска!B:X,23,0),0)+IFERROR(VLOOKUP(A503,Масло!A:J,10,0),0)+IFERROR(VLOOKUP(A503,'Ручной инстурмент Арсенал'!A:I,13,0),0)+IFERROR(VLOOKUP(A503,#REF!,13,0),0)+IFERROR(VLOOKUP(A503,Атака!A:K,11,0),0)</f>
        <v>0</v>
      </c>
    </row>
    <row r="504" spans="1:10" ht="11.25" customHeight="1" outlineLevel="1" thickTop="1" thickBot="1" x14ac:dyDescent="0.25">
      <c r="A504" s="18">
        <v>38943</v>
      </c>
      <c r="B504" s="77" t="s">
        <v>94</v>
      </c>
      <c r="C504" s="18" t="s">
        <v>211</v>
      </c>
      <c r="D504" s="18" t="s">
        <v>1147</v>
      </c>
      <c r="E504" s="18" t="s">
        <v>1087</v>
      </c>
      <c r="F504" s="64">
        <v>183</v>
      </c>
      <c r="G504" s="64">
        <v>238</v>
      </c>
      <c r="H504" s="65" t="s">
        <v>63</v>
      </c>
      <c r="I504" s="65">
        <f>IFERROR(VLOOKUP(A504,Компрессоры!A:O,14,0),0)+IFERROR(VLOOKUP(A504,Пневматика!B:W,22,0),0)+IFERROR(VLOOKUP(A504,Окраска!B:X,22,0),0)+IFERROR(VLOOKUP(A504,Масло!A:J,9,0),0)+IFERROR(VLOOKUP(A504,'Ручной инстурмент Арсенал'!A:I,12,0),0)+IFERROR(VLOOKUP(A504,#REF!,12,0),0)+IFERROR(VLOOKUP(A504,Атака!A:K,10,0),0)</f>
        <v>0</v>
      </c>
      <c r="J504" s="66">
        <f>IFERROR(VLOOKUP(A504,Компрессоры!A:O,15,0),0)+IFERROR(VLOOKUP(A504,Пневматика!B:X,23,0),0)+IFERROR(VLOOKUP(A504,Окраска!B:X,23,0),0)+IFERROR(VLOOKUP(A504,Масло!A:J,10,0),0)+IFERROR(VLOOKUP(A504,'Ручной инстурмент Арсенал'!A:I,13,0),0)+IFERROR(VLOOKUP(A504,#REF!,13,0),0)+IFERROR(VLOOKUP(A504,Атака!A:K,11,0),0)</f>
        <v>0</v>
      </c>
    </row>
    <row r="505" spans="1:10" ht="11.25" customHeight="1" outlineLevel="1" thickTop="1" thickBot="1" x14ac:dyDescent="0.25">
      <c r="A505" s="18">
        <v>16458</v>
      </c>
      <c r="B505" s="77" t="s">
        <v>94</v>
      </c>
      <c r="C505" s="18" t="s">
        <v>212</v>
      </c>
      <c r="D505" s="18" t="s">
        <v>1147</v>
      </c>
      <c r="E505" s="18" t="s">
        <v>1087</v>
      </c>
      <c r="F505" s="64">
        <v>195</v>
      </c>
      <c r="G505" s="64">
        <v>254</v>
      </c>
      <c r="H505" s="65" t="s">
        <v>63</v>
      </c>
      <c r="I505" s="65">
        <f>IFERROR(VLOOKUP(A505,Компрессоры!A:O,14,0),0)+IFERROR(VLOOKUP(A505,Пневматика!B:W,22,0),0)+IFERROR(VLOOKUP(A505,Окраска!B:X,22,0),0)+IFERROR(VLOOKUP(A505,Масло!A:J,9,0),0)+IFERROR(VLOOKUP(A505,'Ручной инстурмент Арсенал'!A:I,12,0),0)+IFERROR(VLOOKUP(A505,#REF!,12,0),0)+IFERROR(VLOOKUP(A505,Атака!A:K,10,0),0)</f>
        <v>0</v>
      </c>
      <c r="J505" s="66">
        <f>IFERROR(VLOOKUP(A505,Компрессоры!A:O,15,0),0)+IFERROR(VLOOKUP(A505,Пневматика!B:X,23,0),0)+IFERROR(VLOOKUP(A505,Окраска!B:X,23,0),0)+IFERROR(VLOOKUP(A505,Масло!A:J,10,0),0)+IFERROR(VLOOKUP(A505,'Ручной инстурмент Арсенал'!A:I,13,0),0)+IFERROR(VLOOKUP(A505,#REF!,13,0),0)+IFERROR(VLOOKUP(A505,Атака!A:K,11,0),0)</f>
        <v>0</v>
      </c>
    </row>
    <row r="506" spans="1:10" ht="11.25" customHeight="1" outlineLevel="1" thickTop="1" thickBot="1" x14ac:dyDescent="0.25">
      <c r="A506" s="18">
        <v>38967</v>
      </c>
      <c r="B506" s="77" t="s">
        <v>94</v>
      </c>
      <c r="C506" s="18" t="s">
        <v>213</v>
      </c>
      <c r="D506" s="18" t="s">
        <v>1147</v>
      </c>
      <c r="E506" s="18" t="s">
        <v>1087</v>
      </c>
      <c r="F506" s="64">
        <v>183</v>
      </c>
      <c r="G506" s="64">
        <v>238</v>
      </c>
      <c r="H506" s="65" t="s">
        <v>63</v>
      </c>
      <c r="I506" s="65">
        <f>IFERROR(VLOOKUP(A506,Компрессоры!A:O,14,0),0)+IFERROR(VLOOKUP(A506,Пневматика!B:W,22,0),0)+IFERROR(VLOOKUP(A506,Окраска!B:X,22,0),0)+IFERROR(VLOOKUP(A506,Масло!A:J,9,0),0)+IFERROR(VLOOKUP(A506,'Ручной инстурмент Арсенал'!A:I,12,0),0)+IFERROR(VLOOKUP(A506,#REF!,12,0),0)+IFERROR(VLOOKUP(A506,Атака!A:K,10,0),0)</f>
        <v>0</v>
      </c>
      <c r="J506" s="66">
        <f>IFERROR(VLOOKUP(A506,Компрессоры!A:O,15,0),0)+IFERROR(VLOOKUP(A506,Пневматика!B:X,23,0),0)+IFERROR(VLOOKUP(A506,Окраска!B:X,23,0),0)+IFERROR(VLOOKUP(A506,Масло!A:J,10,0),0)+IFERROR(VLOOKUP(A506,'Ручной инстурмент Арсенал'!A:I,13,0),0)+IFERROR(VLOOKUP(A506,#REF!,13,0),0)+IFERROR(VLOOKUP(A506,Атака!A:K,11,0),0)</f>
        <v>0</v>
      </c>
    </row>
    <row r="507" spans="1:10" ht="11.25" customHeight="1" outlineLevel="1" thickTop="1" thickBot="1" x14ac:dyDescent="0.25">
      <c r="A507" s="18">
        <v>16459</v>
      </c>
      <c r="B507" s="77" t="s">
        <v>94</v>
      </c>
      <c r="C507" s="18" t="s">
        <v>214</v>
      </c>
      <c r="D507" s="18" t="s">
        <v>1147</v>
      </c>
      <c r="E507" s="18" t="s">
        <v>1087</v>
      </c>
      <c r="F507" s="64">
        <v>204</v>
      </c>
      <c r="G507" s="64">
        <v>265</v>
      </c>
      <c r="H507" s="65" t="s">
        <v>3012</v>
      </c>
      <c r="I507" s="65">
        <f>IFERROR(VLOOKUP(A507,Компрессоры!A:O,14,0),0)+IFERROR(VLOOKUP(A507,Пневматика!B:W,22,0),0)+IFERROR(VLOOKUP(A507,Окраска!B:X,22,0),0)+IFERROR(VLOOKUP(A507,Масло!A:J,9,0),0)+IFERROR(VLOOKUP(A507,'Ручной инстурмент Арсенал'!A:I,12,0),0)+IFERROR(VLOOKUP(A507,#REF!,12,0),0)+IFERROR(VLOOKUP(A507,Атака!A:K,10,0),0)</f>
        <v>0</v>
      </c>
      <c r="J507" s="66">
        <f>IFERROR(VLOOKUP(A507,Компрессоры!A:O,15,0),0)+IFERROR(VLOOKUP(A507,Пневматика!B:X,23,0),0)+IFERROR(VLOOKUP(A507,Окраска!B:X,23,0),0)+IFERROR(VLOOKUP(A507,Масло!A:J,10,0),0)+IFERROR(VLOOKUP(A507,'Ручной инстурмент Арсенал'!A:I,13,0),0)+IFERROR(VLOOKUP(A507,#REF!,13,0),0)+IFERROR(VLOOKUP(A507,Атака!A:K,11,0),0)</f>
        <v>0</v>
      </c>
    </row>
    <row r="508" spans="1:10" ht="11.25" customHeight="1" outlineLevel="1" thickTop="1" thickBot="1" x14ac:dyDescent="0.25">
      <c r="A508" s="18">
        <v>38966</v>
      </c>
      <c r="B508" s="77" t="s">
        <v>94</v>
      </c>
      <c r="C508" s="18" t="s">
        <v>215</v>
      </c>
      <c r="D508" s="18" t="s">
        <v>1147</v>
      </c>
      <c r="E508" s="18" t="s">
        <v>1087</v>
      </c>
      <c r="F508" s="64">
        <v>252</v>
      </c>
      <c r="G508" s="64">
        <v>327</v>
      </c>
      <c r="H508" s="65" t="s">
        <v>63</v>
      </c>
      <c r="I508" s="65">
        <f>IFERROR(VLOOKUP(A508,Компрессоры!A:O,14,0),0)+IFERROR(VLOOKUP(A508,Пневматика!B:W,22,0),0)+IFERROR(VLOOKUP(A508,Окраска!B:X,22,0),0)+IFERROR(VLOOKUP(A508,Масло!A:J,9,0),0)+IFERROR(VLOOKUP(A508,'Ручной инстурмент Арсенал'!A:I,12,0),0)+IFERROR(VLOOKUP(A508,#REF!,12,0),0)+IFERROR(VLOOKUP(A508,Атака!A:K,10,0),0)</f>
        <v>0</v>
      </c>
      <c r="J508" s="66">
        <f>IFERROR(VLOOKUP(A508,Компрессоры!A:O,15,0),0)+IFERROR(VLOOKUP(A508,Пневматика!B:X,23,0),0)+IFERROR(VLOOKUP(A508,Окраска!B:X,23,0),0)+IFERROR(VLOOKUP(A508,Масло!A:J,10,0),0)+IFERROR(VLOOKUP(A508,'Ручной инстурмент Арсенал'!A:I,13,0),0)+IFERROR(VLOOKUP(A508,#REF!,13,0),0)+IFERROR(VLOOKUP(A508,Атака!A:K,11,0),0)</f>
        <v>0</v>
      </c>
    </row>
    <row r="509" spans="1:10" ht="11.25" customHeight="1" outlineLevel="1" thickTop="1" thickBot="1" x14ac:dyDescent="0.25">
      <c r="A509" s="18">
        <v>38941</v>
      </c>
      <c r="B509" s="77" t="s">
        <v>94</v>
      </c>
      <c r="C509" s="18" t="s">
        <v>216</v>
      </c>
      <c r="D509" s="18" t="s">
        <v>1147</v>
      </c>
      <c r="E509" s="18" t="s">
        <v>1087</v>
      </c>
      <c r="F509" s="64">
        <v>303</v>
      </c>
      <c r="G509" s="64">
        <v>394</v>
      </c>
      <c r="H509" s="65" t="s">
        <v>63</v>
      </c>
      <c r="I509" s="65">
        <f>IFERROR(VLOOKUP(A509,Компрессоры!A:O,14,0),0)+IFERROR(VLOOKUP(A509,Пневматика!B:W,22,0),0)+IFERROR(VLOOKUP(A509,Окраска!B:X,22,0),0)+IFERROR(VLOOKUP(A509,Масло!A:J,9,0),0)+IFERROR(VLOOKUP(A509,'Ручной инстурмент Арсенал'!A:I,12,0),0)+IFERROR(VLOOKUP(A509,#REF!,12,0),0)+IFERROR(VLOOKUP(A509,Атака!A:K,10,0),0)</f>
        <v>0</v>
      </c>
      <c r="J509" s="66">
        <f>IFERROR(VLOOKUP(A509,Компрессоры!A:O,15,0),0)+IFERROR(VLOOKUP(A509,Пневматика!B:X,23,0),0)+IFERROR(VLOOKUP(A509,Окраска!B:X,23,0),0)+IFERROR(VLOOKUP(A509,Масло!A:J,10,0),0)+IFERROR(VLOOKUP(A509,'Ручной инстурмент Арсенал'!A:I,13,0),0)+IFERROR(VLOOKUP(A509,#REF!,13,0),0)+IFERROR(VLOOKUP(A509,Атака!A:K,11,0),0)</f>
        <v>0</v>
      </c>
    </row>
    <row r="510" spans="1:10" ht="11.25" customHeight="1" outlineLevel="1" thickTop="1" thickBot="1" x14ac:dyDescent="0.25">
      <c r="A510" s="18">
        <v>37311</v>
      </c>
      <c r="B510" s="77" t="s">
        <v>94</v>
      </c>
      <c r="C510" s="18" t="s">
        <v>217</v>
      </c>
      <c r="D510" s="18" t="s">
        <v>1147</v>
      </c>
      <c r="E510" s="18" t="s">
        <v>1087</v>
      </c>
      <c r="F510" s="64">
        <v>397</v>
      </c>
      <c r="G510" s="64">
        <v>516</v>
      </c>
      <c r="H510" s="65" t="s">
        <v>3012</v>
      </c>
      <c r="I510" s="65">
        <f>IFERROR(VLOOKUP(A510,Компрессоры!A:O,14,0),0)+IFERROR(VLOOKUP(A510,Пневматика!B:W,22,0),0)+IFERROR(VLOOKUP(A510,Окраска!B:X,22,0),0)+IFERROR(VLOOKUP(A510,Масло!A:J,9,0),0)+IFERROR(VLOOKUP(A510,'Ручной инстурмент Арсенал'!A:I,12,0),0)+IFERROR(VLOOKUP(A510,#REF!,12,0),0)+IFERROR(VLOOKUP(A510,Атака!A:K,10,0),0)</f>
        <v>0</v>
      </c>
      <c r="J510" s="66">
        <f>IFERROR(VLOOKUP(A510,Компрессоры!A:O,15,0),0)+IFERROR(VLOOKUP(A510,Пневматика!B:X,23,0),0)+IFERROR(VLOOKUP(A510,Окраска!B:X,23,0),0)+IFERROR(VLOOKUP(A510,Масло!A:J,10,0),0)+IFERROR(VLOOKUP(A510,'Ручной инстурмент Арсенал'!A:I,13,0),0)+IFERROR(VLOOKUP(A510,#REF!,13,0),0)+IFERROR(VLOOKUP(A510,Атака!A:K,11,0),0)</f>
        <v>0</v>
      </c>
    </row>
    <row r="511" spans="1:10" ht="11.25" customHeight="1" outlineLevel="1" thickTop="1" thickBot="1" x14ac:dyDescent="0.25">
      <c r="A511" s="18">
        <v>38938</v>
      </c>
      <c r="B511" s="77" t="s">
        <v>94</v>
      </c>
      <c r="C511" s="18" t="s">
        <v>218</v>
      </c>
      <c r="D511" s="18" t="s">
        <v>1147</v>
      </c>
      <c r="E511" s="18" t="s">
        <v>1087</v>
      </c>
      <c r="F511" s="64">
        <v>167</v>
      </c>
      <c r="G511" s="64">
        <v>217</v>
      </c>
      <c r="H511" s="65" t="s">
        <v>63</v>
      </c>
      <c r="I511" s="65">
        <f>IFERROR(VLOOKUP(A511,Компрессоры!A:O,14,0),0)+IFERROR(VLOOKUP(A511,Пневматика!B:W,22,0),0)+IFERROR(VLOOKUP(A511,Окраска!B:X,22,0),0)+IFERROR(VLOOKUP(A511,Масло!A:J,9,0),0)+IFERROR(VLOOKUP(A511,'Ручной инстурмент Арсенал'!A:I,12,0),0)+IFERROR(VLOOKUP(A511,#REF!,12,0),0)+IFERROR(VLOOKUP(A511,Атака!A:K,10,0),0)</f>
        <v>0</v>
      </c>
      <c r="J511" s="66">
        <f>IFERROR(VLOOKUP(A511,Компрессоры!A:O,15,0),0)+IFERROR(VLOOKUP(A511,Пневматика!B:X,23,0),0)+IFERROR(VLOOKUP(A511,Окраска!B:X,23,0),0)+IFERROR(VLOOKUP(A511,Масло!A:J,10,0),0)+IFERROR(VLOOKUP(A511,'Ручной инстурмент Арсенал'!A:I,13,0),0)+IFERROR(VLOOKUP(A511,#REF!,13,0),0)+IFERROR(VLOOKUP(A511,Атака!A:K,11,0),0)</f>
        <v>0</v>
      </c>
    </row>
    <row r="512" spans="1:10" ht="11.25" customHeight="1" outlineLevel="1" thickTop="1" thickBot="1" x14ac:dyDescent="0.25">
      <c r="A512" s="18">
        <v>10042</v>
      </c>
      <c r="B512" s="77" t="s">
        <v>94</v>
      </c>
      <c r="C512" s="18" t="s">
        <v>219</v>
      </c>
      <c r="D512" s="18" t="s">
        <v>1147</v>
      </c>
      <c r="E512" s="18" t="s">
        <v>1087</v>
      </c>
      <c r="F512" s="64">
        <v>195</v>
      </c>
      <c r="G512" s="64">
        <v>254</v>
      </c>
      <c r="H512" s="65" t="s">
        <v>3012</v>
      </c>
      <c r="I512" s="65">
        <f>IFERROR(VLOOKUP(A512,Компрессоры!A:O,14,0),0)+IFERROR(VLOOKUP(A512,Пневматика!B:W,22,0),0)+IFERROR(VLOOKUP(A512,Окраска!B:X,22,0),0)+IFERROR(VLOOKUP(A512,Масло!A:J,9,0),0)+IFERROR(VLOOKUP(A512,'Ручной инстурмент Арсенал'!A:I,12,0),0)+IFERROR(VLOOKUP(A512,#REF!,12,0),0)+IFERROR(VLOOKUP(A512,Атака!A:K,10,0),0)</f>
        <v>0</v>
      </c>
      <c r="J512" s="66">
        <f>IFERROR(VLOOKUP(A512,Компрессоры!A:O,15,0),0)+IFERROR(VLOOKUP(A512,Пневматика!B:X,23,0),0)+IFERROR(VLOOKUP(A512,Окраска!B:X,23,0),0)+IFERROR(VLOOKUP(A512,Масло!A:J,10,0),0)+IFERROR(VLOOKUP(A512,'Ручной инстурмент Арсенал'!A:I,13,0),0)+IFERROR(VLOOKUP(A512,#REF!,13,0),0)+IFERROR(VLOOKUP(A512,Атака!A:K,11,0),0)</f>
        <v>0</v>
      </c>
    </row>
    <row r="513" spans="1:10" ht="11.25" customHeight="1" outlineLevel="1" thickTop="1" thickBot="1" x14ac:dyDescent="0.25">
      <c r="A513" s="18">
        <v>39460</v>
      </c>
      <c r="B513" s="77" t="s">
        <v>94</v>
      </c>
      <c r="C513" s="18" t="s">
        <v>220</v>
      </c>
      <c r="D513" s="18" t="s">
        <v>1147</v>
      </c>
      <c r="E513" s="18" t="s">
        <v>1087</v>
      </c>
      <c r="F513" s="64">
        <v>167</v>
      </c>
      <c r="G513" s="64">
        <v>217</v>
      </c>
      <c r="H513" s="65" t="s">
        <v>63</v>
      </c>
      <c r="I513" s="65">
        <f>IFERROR(VLOOKUP(A513,Компрессоры!A:O,14,0),0)+IFERROR(VLOOKUP(A513,Пневматика!B:W,22,0),0)+IFERROR(VLOOKUP(A513,Окраска!B:X,22,0),0)+IFERROR(VLOOKUP(A513,Масло!A:J,9,0),0)+IFERROR(VLOOKUP(A513,'Ручной инстурмент Арсенал'!A:I,12,0),0)+IFERROR(VLOOKUP(A513,#REF!,12,0),0)+IFERROR(VLOOKUP(A513,Атака!A:K,10,0),0)</f>
        <v>0</v>
      </c>
      <c r="J513" s="66">
        <f>IFERROR(VLOOKUP(A513,Компрессоры!A:O,15,0),0)+IFERROR(VLOOKUP(A513,Пневматика!B:X,23,0),0)+IFERROR(VLOOKUP(A513,Окраска!B:X,23,0),0)+IFERROR(VLOOKUP(A513,Масло!A:J,10,0),0)+IFERROR(VLOOKUP(A513,'Ручной инстурмент Арсенал'!A:I,13,0),0)+IFERROR(VLOOKUP(A513,#REF!,13,0),0)+IFERROR(VLOOKUP(A513,Атака!A:K,11,0),0)</f>
        <v>0</v>
      </c>
    </row>
    <row r="514" spans="1:10" ht="11.25" customHeight="1" outlineLevel="1" thickTop="1" thickBot="1" x14ac:dyDescent="0.25">
      <c r="A514" s="18">
        <v>10043</v>
      </c>
      <c r="B514" s="77" t="s">
        <v>94</v>
      </c>
      <c r="C514" s="18" t="s">
        <v>221</v>
      </c>
      <c r="D514" s="18" t="s">
        <v>1147</v>
      </c>
      <c r="E514" s="18" t="s">
        <v>1087</v>
      </c>
      <c r="F514" s="64">
        <v>195</v>
      </c>
      <c r="G514" s="64">
        <v>254</v>
      </c>
      <c r="H514" s="65" t="s">
        <v>63</v>
      </c>
      <c r="I514" s="65">
        <f>IFERROR(VLOOKUP(A514,Компрессоры!A:O,14,0),0)+IFERROR(VLOOKUP(A514,Пневматика!B:W,22,0),0)+IFERROR(VLOOKUP(A514,Окраска!B:X,22,0),0)+IFERROR(VLOOKUP(A514,Масло!A:J,9,0),0)+IFERROR(VLOOKUP(A514,'Ручной инстурмент Арсенал'!A:I,12,0),0)+IFERROR(VLOOKUP(A514,#REF!,12,0),0)+IFERROR(VLOOKUP(A514,Атака!A:K,10,0),0)</f>
        <v>0</v>
      </c>
      <c r="J514" s="66">
        <f>IFERROR(VLOOKUP(A514,Компрессоры!A:O,15,0),0)+IFERROR(VLOOKUP(A514,Пневматика!B:X,23,0),0)+IFERROR(VLOOKUP(A514,Окраска!B:X,23,0),0)+IFERROR(VLOOKUP(A514,Масло!A:J,10,0),0)+IFERROR(VLOOKUP(A514,'Ручной инстурмент Арсенал'!A:I,13,0),0)+IFERROR(VLOOKUP(A514,#REF!,13,0),0)+IFERROR(VLOOKUP(A514,Атака!A:K,11,0),0)</f>
        <v>0</v>
      </c>
    </row>
    <row r="515" spans="1:10" ht="11.25" customHeight="1" outlineLevel="1" thickTop="1" thickBot="1" x14ac:dyDescent="0.25">
      <c r="A515" s="18">
        <v>13777</v>
      </c>
      <c r="B515" s="77" t="s">
        <v>94</v>
      </c>
      <c r="C515" s="18" t="s">
        <v>222</v>
      </c>
      <c r="D515" s="18" t="s">
        <v>1147</v>
      </c>
      <c r="E515" s="18" t="s">
        <v>1087</v>
      </c>
      <c r="F515" s="64">
        <v>195</v>
      </c>
      <c r="G515" s="64">
        <v>254</v>
      </c>
      <c r="H515" s="65" t="s">
        <v>63</v>
      </c>
      <c r="I515" s="65">
        <f>IFERROR(VLOOKUP(A515,Компрессоры!A:O,14,0),0)+IFERROR(VLOOKUP(A515,Пневматика!B:W,22,0),0)+IFERROR(VLOOKUP(A515,Окраска!B:X,22,0),0)+IFERROR(VLOOKUP(A515,Масло!A:J,9,0),0)+IFERROR(VLOOKUP(A515,'Ручной инстурмент Арсенал'!A:I,12,0),0)+IFERROR(VLOOKUP(A515,#REF!,12,0),0)+IFERROR(VLOOKUP(A515,Атака!A:K,10,0),0)</f>
        <v>0</v>
      </c>
      <c r="J515" s="66">
        <f>IFERROR(VLOOKUP(A515,Компрессоры!A:O,15,0),0)+IFERROR(VLOOKUP(A515,Пневматика!B:X,23,0),0)+IFERROR(VLOOKUP(A515,Окраска!B:X,23,0),0)+IFERROR(VLOOKUP(A515,Масло!A:J,10,0),0)+IFERROR(VLOOKUP(A515,'Ручной инстурмент Арсенал'!A:I,13,0),0)+IFERROR(VLOOKUP(A515,#REF!,13,0),0)+IFERROR(VLOOKUP(A515,Атака!A:K,11,0),0)</f>
        <v>0</v>
      </c>
    </row>
    <row r="516" spans="1:10" ht="11.25" customHeight="1" outlineLevel="1" thickTop="1" thickBot="1" x14ac:dyDescent="0.25">
      <c r="A516" s="18">
        <v>38861</v>
      </c>
      <c r="B516" s="77" t="s">
        <v>94</v>
      </c>
      <c r="C516" s="18" t="s">
        <v>223</v>
      </c>
      <c r="D516" s="18" t="s">
        <v>1147</v>
      </c>
      <c r="E516" s="18" t="s">
        <v>1087</v>
      </c>
      <c r="F516" s="64">
        <v>287</v>
      </c>
      <c r="G516" s="64">
        <v>373</v>
      </c>
      <c r="H516" s="65" t="s">
        <v>3012</v>
      </c>
      <c r="I516" s="65">
        <f>IFERROR(VLOOKUP(A516,Компрессоры!A:O,14,0),0)+IFERROR(VLOOKUP(A516,Пневматика!B:W,22,0),0)+IFERROR(VLOOKUP(A516,Окраска!B:X,22,0),0)+IFERROR(VLOOKUP(A516,Масло!A:J,9,0),0)+IFERROR(VLOOKUP(A516,'Ручной инстурмент Арсенал'!A:I,12,0),0)+IFERROR(VLOOKUP(A516,#REF!,12,0),0)+IFERROR(VLOOKUP(A516,Атака!A:K,10,0),0)</f>
        <v>0</v>
      </c>
      <c r="J516" s="66">
        <f>IFERROR(VLOOKUP(A516,Компрессоры!A:O,15,0),0)+IFERROR(VLOOKUP(A516,Пневматика!B:X,23,0),0)+IFERROR(VLOOKUP(A516,Окраска!B:X,23,0),0)+IFERROR(VLOOKUP(A516,Масло!A:J,10,0),0)+IFERROR(VLOOKUP(A516,'Ручной инстурмент Арсенал'!A:I,13,0),0)+IFERROR(VLOOKUP(A516,#REF!,13,0),0)+IFERROR(VLOOKUP(A516,Атака!A:K,11,0),0)</f>
        <v>0</v>
      </c>
    </row>
    <row r="517" spans="1:10" ht="11.25" customHeight="1" outlineLevel="1" thickTop="1" thickBot="1" x14ac:dyDescent="0.25">
      <c r="A517" s="18">
        <v>7021530</v>
      </c>
      <c r="B517" s="77" t="s">
        <v>94</v>
      </c>
      <c r="C517" s="18" t="s">
        <v>224</v>
      </c>
      <c r="D517" s="18" t="s">
        <v>1147</v>
      </c>
      <c r="E517" s="18"/>
      <c r="F517" s="64">
        <v>322</v>
      </c>
      <c r="G517" s="64">
        <v>419</v>
      </c>
      <c r="H517" s="65" t="s">
        <v>63</v>
      </c>
      <c r="I517" s="65">
        <f>IFERROR(VLOOKUP(A517,Компрессоры!A:O,14,0),0)+IFERROR(VLOOKUP(A517,Пневматика!B:W,22,0),0)+IFERROR(VLOOKUP(A517,Окраска!B:X,22,0),0)+IFERROR(VLOOKUP(A517,Масло!A:J,9,0),0)+IFERROR(VLOOKUP(A517,'Ручной инстурмент Арсенал'!A:I,12,0),0)+IFERROR(VLOOKUP(A517,#REF!,12,0),0)+IFERROR(VLOOKUP(A517,Атака!A:K,10,0),0)</f>
        <v>0</v>
      </c>
      <c r="J517" s="66">
        <f>IFERROR(VLOOKUP(A517,Компрессоры!A:O,15,0),0)+IFERROR(VLOOKUP(A517,Пневматика!B:X,23,0),0)+IFERROR(VLOOKUP(A517,Окраска!B:X,23,0),0)+IFERROR(VLOOKUP(A517,Масло!A:J,10,0),0)+IFERROR(VLOOKUP(A517,'Ручной инстурмент Арсенал'!A:I,13,0),0)+IFERROR(VLOOKUP(A517,#REF!,13,0),0)+IFERROR(VLOOKUP(A517,Атака!A:K,11,0),0)</f>
        <v>0</v>
      </c>
    </row>
    <row r="518" spans="1:10" ht="11.25" customHeight="1" outlineLevel="1" thickTop="1" thickBot="1" x14ac:dyDescent="0.25">
      <c r="A518" s="18">
        <v>38862</v>
      </c>
      <c r="B518" s="77" t="s">
        <v>94</v>
      </c>
      <c r="C518" s="18" t="s">
        <v>225</v>
      </c>
      <c r="D518" s="18" t="s">
        <v>1147</v>
      </c>
      <c r="E518" s="18" t="s">
        <v>1087</v>
      </c>
      <c r="F518" s="64">
        <v>396</v>
      </c>
      <c r="G518" s="64">
        <v>515</v>
      </c>
      <c r="H518" s="65" t="s">
        <v>3012</v>
      </c>
      <c r="I518" s="65">
        <f>IFERROR(VLOOKUP(A518,Компрессоры!A:O,14,0),0)+IFERROR(VLOOKUP(A518,Пневматика!B:W,22,0),0)+IFERROR(VLOOKUP(A518,Окраска!B:X,22,0),0)+IFERROR(VLOOKUP(A518,Масло!A:J,9,0),0)+IFERROR(VLOOKUP(A518,'Ручной инстурмент Арсенал'!A:I,12,0),0)+IFERROR(VLOOKUP(A518,#REF!,12,0),0)+IFERROR(VLOOKUP(A518,Атака!A:K,10,0),0)</f>
        <v>0</v>
      </c>
      <c r="J518" s="66">
        <f>IFERROR(VLOOKUP(A518,Компрессоры!A:O,15,0),0)+IFERROR(VLOOKUP(A518,Пневматика!B:X,23,0),0)+IFERROR(VLOOKUP(A518,Окраска!B:X,23,0),0)+IFERROR(VLOOKUP(A518,Масло!A:J,10,0),0)+IFERROR(VLOOKUP(A518,'Ручной инстурмент Арсенал'!A:I,13,0),0)+IFERROR(VLOOKUP(A518,#REF!,13,0),0)+IFERROR(VLOOKUP(A518,Атака!A:K,11,0),0)</f>
        <v>0</v>
      </c>
    </row>
    <row r="519" spans="1:10" ht="11.25" customHeight="1" outlineLevel="1" thickTop="1" thickBot="1" x14ac:dyDescent="0.25">
      <c r="A519" s="18">
        <v>7021540</v>
      </c>
      <c r="B519" s="77" t="s">
        <v>94</v>
      </c>
      <c r="C519" s="18" t="s">
        <v>226</v>
      </c>
      <c r="D519" s="18" t="s">
        <v>1147</v>
      </c>
      <c r="E519" s="18"/>
      <c r="F519" s="64">
        <v>322</v>
      </c>
      <c r="G519" s="64">
        <v>419</v>
      </c>
      <c r="H519" s="65" t="s">
        <v>63</v>
      </c>
      <c r="I519" s="65">
        <f>IFERROR(VLOOKUP(A519,Компрессоры!A:O,14,0),0)+IFERROR(VLOOKUP(A519,Пневматика!B:W,22,0),0)+IFERROR(VLOOKUP(A519,Окраска!B:X,22,0),0)+IFERROR(VLOOKUP(A519,Масло!A:J,9,0),0)+IFERROR(VLOOKUP(A519,'Ручной инстурмент Арсенал'!A:I,12,0),0)+IFERROR(VLOOKUP(A519,#REF!,12,0),0)+IFERROR(VLOOKUP(A519,Атака!A:K,10,0),0)</f>
        <v>0</v>
      </c>
      <c r="J519" s="66">
        <f>IFERROR(VLOOKUP(A519,Компрессоры!A:O,15,0),0)+IFERROR(VLOOKUP(A519,Пневматика!B:X,23,0),0)+IFERROR(VLOOKUP(A519,Окраска!B:X,23,0),0)+IFERROR(VLOOKUP(A519,Масло!A:J,10,0),0)+IFERROR(VLOOKUP(A519,'Ручной инстурмент Арсенал'!A:I,13,0),0)+IFERROR(VLOOKUP(A519,#REF!,13,0),0)+IFERROR(VLOOKUP(A519,Атака!A:K,11,0),0)</f>
        <v>0</v>
      </c>
    </row>
    <row r="520" spans="1:10" ht="11.25" customHeight="1" outlineLevel="1" thickTop="1" thickBot="1" x14ac:dyDescent="0.25">
      <c r="A520" s="18">
        <v>38864</v>
      </c>
      <c r="B520" s="77" t="s">
        <v>94</v>
      </c>
      <c r="C520" s="18" t="s">
        <v>227</v>
      </c>
      <c r="D520" s="18" t="s">
        <v>1147</v>
      </c>
      <c r="E520" s="18" t="s">
        <v>1087</v>
      </c>
      <c r="F520" s="64">
        <v>362</v>
      </c>
      <c r="G520" s="64">
        <v>471</v>
      </c>
      <c r="H520" s="65" t="s">
        <v>63</v>
      </c>
      <c r="I520" s="65">
        <f>IFERROR(VLOOKUP(A520,Компрессоры!A:O,14,0),0)+IFERROR(VLOOKUP(A520,Пневматика!B:W,22,0),0)+IFERROR(VLOOKUP(A520,Окраска!B:X,22,0),0)+IFERROR(VLOOKUP(A520,Масло!A:J,9,0),0)+IFERROR(VLOOKUP(A520,'Ручной инстурмент Арсенал'!A:I,12,0),0)+IFERROR(VLOOKUP(A520,#REF!,12,0),0)+IFERROR(VLOOKUP(A520,Атака!A:K,10,0),0)</f>
        <v>0</v>
      </c>
      <c r="J520" s="66">
        <f>IFERROR(VLOOKUP(A520,Компрессоры!A:O,15,0),0)+IFERROR(VLOOKUP(A520,Пневматика!B:X,23,0),0)+IFERROR(VLOOKUP(A520,Окраска!B:X,23,0),0)+IFERROR(VLOOKUP(A520,Масло!A:J,10,0),0)+IFERROR(VLOOKUP(A520,'Ручной инстурмент Арсенал'!A:I,13,0),0)+IFERROR(VLOOKUP(A520,#REF!,13,0),0)+IFERROR(VLOOKUP(A520,Атака!A:K,11,0),0)</f>
        <v>0</v>
      </c>
    </row>
    <row r="521" spans="1:10" ht="11.25" customHeight="1" outlineLevel="1" thickTop="1" thickBot="1" x14ac:dyDescent="0.25">
      <c r="A521" s="18">
        <v>38959</v>
      </c>
      <c r="B521" s="77" t="s">
        <v>94</v>
      </c>
      <c r="C521" s="18" t="s">
        <v>228</v>
      </c>
      <c r="D521" s="18" t="s">
        <v>1147</v>
      </c>
      <c r="E521" s="18" t="s">
        <v>1087</v>
      </c>
      <c r="F521" s="64">
        <v>151</v>
      </c>
      <c r="G521" s="64">
        <v>195</v>
      </c>
      <c r="H521" s="65" t="s">
        <v>63</v>
      </c>
      <c r="I521" s="65">
        <f>IFERROR(VLOOKUP(A521,Компрессоры!A:O,14,0),0)+IFERROR(VLOOKUP(A521,Пневматика!B:W,22,0),0)+IFERROR(VLOOKUP(A521,Окраска!B:X,22,0),0)+IFERROR(VLOOKUP(A521,Масло!A:J,9,0),0)+IFERROR(VLOOKUP(A521,'Ручной инстурмент Арсенал'!A:I,12,0),0)+IFERROR(VLOOKUP(A521,#REF!,12,0),0)+IFERROR(VLOOKUP(A521,Атака!A:K,10,0),0)</f>
        <v>0</v>
      </c>
      <c r="J521" s="66">
        <f>IFERROR(VLOOKUP(A521,Компрессоры!A:O,15,0),0)+IFERROR(VLOOKUP(A521,Пневматика!B:X,23,0),0)+IFERROR(VLOOKUP(A521,Окраска!B:X,23,0),0)+IFERROR(VLOOKUP(A521,Масло!A:J,10,0),0)+IFERROR(VLOOKUP(A521,'Ручной инстурмент Арсенал'!A:I,13,0),0)+IFERROR(VLOOKUP(A521,#REF!,13,0),0)+IFERROR(VLOOKUP(A521,Атака!A:K,11,0),0)</f>
        <v>0</v>
      </c>
    </row>
    <row r="522" spans="1:10" ht="11.25" customHeight="1" outlineLevel="1" thickTop="1" thickBot="1" x14ac:dyDescent="0.25">
      <c r="A522" s="18">
        <v>10041</v>
      </c>
      <c r="B522" s="77" t="s">
        <v>94</v>
      </c>
      <c r="C522" s="18" t="s">
        <v>229</v>
      </c>
      <c r="D522" s="18" t="s">
        <v>1147</v>
      </c>
      <c r="E522" s="18" t="s">
        <v>1087</v>
      </c>
      <c r="F522" s="64">
        <v>160</v>
      </c>
      <c r="G522" s="64">
        <v>208</v>
      </c>
      <c r="H522" s="65" t="s">
        <v>63</v>
      </c>
      <c r="I522" s="65">
        <f>IFERROR(VLOOKUP(A522,Компрессоры!A:O,14,0),0)+IFERROR(VLOOKUP(A522,Пневматика!B:W,22,0),0)+IFERROR(VLOOKUP(A522,Окраска!B:X,22,0),0)+IFERROR(VLOOKUP(A522,Масло!A:J,9,0),0)+IFERROR(VLOOKUP(A522,'Ручной инстурмент Арсенал'!A:I,12,0),0)+IFERROR(VLOOKUP(A522,#REF!,12,0),0)+IFERROR(VLOOKUP(A522,Атака!A:K,10,0),0)</f>
        <v>0</v>
      </c>
      <c r="J522" s="66">
        <f>IFERROR(VLOOKUP(A522,Компрессоры!A:O,15,0),0)+IFERROR(VLOOKUP(A522,Пневматика!B:X,23,0),0)+IFERROR(VLOOKUP(A522,Окраска!B:X,23,0),0)+IFERROR(VLOOKUP(A522,Масло!A:J,10,0),0)+IFERROR(VLOOKUP(A522,'Ручной инстурмент Арсенал'!A:I,13,0),0)+IFERROR(VLOOKUP(A522,#REF!,13,0),0)+IFERROR(VLOOKUP(A522,Атака!A:K,11,0),0)</f>
        <v>0</v>
      </c>
    </row>
    <row r="523" spans="1:10" ht="11.25" customHeight="1" outlineLevel="1" thickTop="1" thickBot="1" x14ac:dyDescent="0.25">
      <c r="A523" s="18">
        <v>38960</v>
      </c>
      <c r="B523" s="77" t="s">
        <v>94</v>
      </c>
      <c r="C523" s="18" t="s">
        <v>230</v>
      </c>
      <c r="D523" s="18" t="s">
        <v>1147</v>
      </c>
      <c r="E523" s="18" t="s">
        <v>1087</v>
      </c>
      <c r="F523" s="64">
        <v>167</v>
      </c>
      <c r="G523" s="64">
        <v>217</v>
      </c>
      <c r="H523" s="65" t="s">
        <v>63</v>
      </c>
      <c r="I523" s="65">
        <f>IFERROR(VLOOKUP(A523,Компрессоры!A:O,14,0),0)+IFERROR(VLOOKUP(A523,Пневматика!B:W,22,0),0)+IFERROR(VLOOKUP(A523,Окраска!B:X,22,0),0)+IFERROR(VLOOKUP(A523,Масло!A:J,9,0),0)+IFERROR(VLOOKUP(A523,'Ручной инстурмент Арсенал'!A:I,12,0),0)+IFERROR(VLOOKUP(A523,#REF!,12,0),0)+IFERROR(VLOOKUP(A523,Атака!A:K,10,0),0)</f>
        <v>0</v>
      </c>
      <c r="J523" s="66">
        <f>IFERROR(VLOOKUP(A523,Компрессоры!A:O,15,0),0)+IFERROR(VLOOKUP(A523,Пневматика!B:X,23,0),0)+IFERROR(VLOOKUP(A523,Окраска!B:X,23,0),0)+IFERROR(VLOOKUP(A523,Масло!A:J,10,0),0)+IFERROR(VLOOKUP(A523,'Ручной инстурмент Арсенал'!A:I,13,0),0)+IFERROR(VLOOKUP(A523,#REF!,13,0),0)+IFERROR(VLOOKUP(A523,Атака!A:K,11,0),0)</f>
        <v>0</v>
      </c>
    </row>
    <row r="524" spans="1:10" ht="11.25" customHeight="1" outlineLevel="1" thickTop="1" thickBot="1" x14ac:dyDescent="0.25">
      <c r="A524" s="18">
        <v>16456</v>
      </c>
      <c r="B524" s="77" t="s">
        <v>94</v>
      </c>
      <c r="C524" s="18" t="s">
        <v>231</v>
      </c>
      <c r="D524" s="18" t="s">
        <v>1147</v>
      </c>
      <c r="E524" s="18" t="s">
        <v>1087</v>
      </c>
      <c r="F524" s="64">
        <v>195</v>
      </c>
      <c r="G524" s="64">
        <v>254</v>
      </c>
      <c r="H524" s="65" t="s">
        <v>3012</v>
      </c>
      <c r="I524" s="65">
        <f>IFERROR(VLOOKUP(A524,Компрессоры!A:O,14,0),0)+IFERROR(VLOOKUP(A524,Пневматика!B:W,22,0),0)+IFERROR(VLOOKUP(A524,Окраска!B:X,22,0),0)+IFERROR(VLOOKUP(A524,Масло!A:J,9,0),0)+IFERROR(VLOOKUP(A524,'Ручной инстурмент Арсенал'!A:I,12,0),0)+IFERROR(VLOOKUP(A524,#REF!,12,0),0)+IFERROR(VLOOKUP(A524,Атака!A:K,10,0),0)</f>
        <v>0</v>
      </c>
      <c r="J524" s="66">
        <f>IFERROR(VLOOKUP(A524,Компрессоры!A:O,15,0),0)+IFERROR(VLOOKUP(A524,Пневматика!B:X,23,0),0)+IFERROR(VLOOKUP(A524,Окраска!B:X,23,0),0)+IFERROR(VLOOKUP(A524,Масло!A:J,10,0),0)+IFERROR(VLOOKUP(A524,'Ручной инстурмент Арсенал'!A:I,13,0),0)+IFERROR(VLOOKUP(A524,#REF!,13,0),0)+IFERROR(VLOOKUP(A524,Атака!A:K,11,0),0)</f>
        <v>0</v>
      </c>
    </row>
    <row r="525" spans="1:10" ht="11.25" customHeight="1" outlineLevel="1" thickTop="1" thickBot="1" x14ac:dyDescent="0.25">
      <c r="A525" s="18">
        <v>38872</v>
      </c>
      <c r="B525" s="77" t="s">
        <v>94</v>
      </c>
      <c r="C525" s="18" t="s">
        <v>232</v>
      </c>
      <c r="D525" s="18" t="s">
        <v>1147</v>
      </c>
      <c r="E525" s="18" t="s">
        <v>1087</v>
      </c>
      <c r="F525" s="64">
        <v>244</v>
      </c>
      <c r="G525" s="64">
        <v>318</v>
      </c>
      <c r="H525" s="65" t="s">
        <v>3012</v>
      </c>
      <c r="I525" s="65">
        <f>IFERROR(VLOOKUP(A525,Компрессоры!A:O,14,0),0)+IFERROR(VLOOKUP(A525,Пневматика!B:W,22,0),0)+IFERROR(VLOOKUP(A525,Окраска!B:X,22,0),0)+IFERROR(VLOOKUP(A525,Масло!A:J,9,0),0)+IFERROR(VLOOKUP(A525,'Ручной инстурмент Арсенал'!A:I,12,0),0)+IFERROR(VLOOKUP(A525,#REF!,12,0),0)+IFERROR(VLOOKUP(A525,Атака!A:K,10,0),0)</f>
        <v>0</v>
      </c>
      <c r="J525" s="66">
        <f>IFERROR(VLOOKUP(A525,Компрессоры!A:O,15,0),0)+IFERROR(VLOOKUP(A525,Пневматика!B:X,23,0),0)+IFERROR(VLOOKUP(A525,Окраска!B:X,23,0),0)+IFERROR(VLOOKUP(A525,Масло!A:J,10,0),0)+IFERROR(VLOOKUP(A525,'Ручной инстурмент Арсенал'!A:I,13,0),0)+IFERROR(VLOOKUP(A525,#REF!,13,0),0)+IFERROR(VLOOKUP(A525,Атака!A:K,11,0),0)</f>
        <v>0</v>
      </c>
    </row>
    <row r="526" spans="1:10" ht="11.25" customHeight="1" outlineLevel="1" thickTop="1" thickBot="1" x14ac:dyDescent="0.25">
      <c r="A526" s="18">
        <v>36376</v>
      </c>
      <c r="B526" s="77" t="s">
        <v>94</v>
      </c>
      <c r="C526" s="18" t="s">
        <v>233</v>
      </c>
      <c r="D526" s="18" t="s">
        <v>1147</v>
      </c>
      <c r="E526" s="18" t="s">
        <v>1087</v>
      </c>
      <c r="F526" s="64">
        <v>976</v>
      </c>
      <c r="G526" s="64">
        <v>1317</v>
      </c>
      <c r="H526" s="65" t="s">
        <v>63</v>
      </c>
      <c r="I526" s="65">
        <f>IFERROR(VLOOKUP(A526,Компрессоры!A:O,14,0),0)+IFERROR(VLOOKUP(A526,Пневматика!B:W,22,0),0)+IFERROR(VLOOKUP(A526,Окраска!B:X,22,0),0)+IFERROR(VLOOKUP(A526,Масло!A:J,9,0),0)+IFERROR(VLOOKUP(A526,'Ручной инстурмент Арсенал'!A:I,12,0),0)+IFERROR(VLOOKUP(A526,#REF!,12,0),0)+IFERROR(VLOOKUP(A526,Атака!A:K,10,0),0)</f>
        <v>0</v>
      </c>
      <c r="J526" s="66">
        <f>IFERROR(VLOOKUP(A526,Компрессоры!A:O,15,0),0)+IFERROR(VLOOKUP(A526,Пневматика!B:X,23,0),0)+IFERROR(VLOOKUP(A526,Окраска!B:X,23,0),0)+IFERROR(VLOOKUP(A526,Масло!A:J,10,0),0)+IFERROR(VLOOKUP(A526,'Ручной инстурмент Арсенал'!A:I,13,0),0)+IFERROR(VLOOKUP(A526,#REF!,13,0),0)+IFERROR(VLOOKUP(A526,Атака!A:K,11,0),0)</f>
        <v>0</v>
      </c>
    </row>
    <row r="527" spans="1:10" ht="11.25" customHeight="1" outlineLevel="1" thickTop="1" thickBot="1" x14ac:dyDescent="0.25">
      <c r="A527" s="18">
        <v>1174990</v>
      </c>
      <c r="B527" s="77" t="s">
        <v>94</v>
      </c>
      <c r="C527" s="18" t="s">
        <v>1616</v>
      </c>
      <c r="D527" s="18" t="s">
        <v>1147</v>
      </c>
      <c r="E527" s="18" t="s">
        <v>1087</v>
      </c>
      <c r="F527" s="64">
        <v>1086</v>
      </c>
      <c r="G527" s="64">
        <v>1466</v>
      </c>
      <c r="H527" s="65" t="s">
        <v>3012</v>
      </c>
      <c r="I527" s="65">
        <f>IFERROR(VLOOKUP(A527,Компрессоры!A:O,14,0),0)+IFERROR(VLOOKUP(A527,Пневматика!B:W,22,0),0)+IFERROR(VLOOKUP(A527,Окраска!B:X,22,0),0)+IFERROR(VLOOKUP(A527,Масло!A:J,9,0),0)+IFERROR(VLOOKUP(A527,'Ручной инстурмент Арсенал'!A:I,12,0),0)+IFERROR(VLOOKUP(A527,#REF!,12,0),0)+IFERROR(VLOOKUP(A527,Атака!A:K,10,0),0)</f>
        <v>0</v>
      </c>
      <c r="J527" s="66">
        <f>IFERROR(VLOOKUP(A527,Компрессоры!A:O,15,0),0)+IFERROR(VLOOKUP(A527,Пневматика!B:X,23,0),0)+IFERROR(VLOOKUP(A527,Окраска!B:X,23,0),0)+IFERROR(VLOOKUP(A527,Масло!A:J,10,0),0)+IFERROR(VLOOKUP(A527,'Ручной инстурмент Арсенал'!A:I,13,0),0)+IFERROR(VLOOKUP(A527,#REF!,13,0),0)+IFERROR(VLOOKUP(A527,Атака!A:K,11,0),0)</f>
        <v>0</v>
      </c>
    </row>
    <row r="528" spans="1:10" ht="11.25" customHeight="1" outlineLevel="1" thickTop="1" thickBot="1" x14ac:dyDescent="0.25">
      <c r="A528" s="18">
        <v>7001500</v>
      </c>
      <c r="B528" s="77" t="s">
        <v>94</v>
      </c>
      <c r="C528" s="18" t="s">
        <v>234</v>
      </c>
      <c r="D528" s="18" t="s">
        <v>1147</v>
      </c>
      <c r="E528" s="18"/>
      <c r="F528" s="64">
        <v>183</v>
      </c>
      <c r="G528" s="64">
        <v>238</v>
      </c>
      <c r="H528" s="65" t="s">
        <v>63</v>
      </c>
      <c r="I528" s="65">
        <f>IFERROR(VLOOKUP(A528,Компрессоры!A:O,14,0),0)+IFERROR(VLOOKUP(A528,Пневматика!B:W,22,0),0)+IFERROR(VLOOKUP(A528,Окраска!B:X,22,0),0)+IFERROR(VLOOKUP(A528,Масло!A:J,9,0),0)+IFERROR(VLOOKUP(A528,'Ручной инстурмент Арсенал'!A:I,12,0),0)+IFERROR(VLOOKUP(A528,#REF!,12,0),0)+IFERROR(VLOOKUP(A528,Атака!A:K,10,0),0)</f>
        <v>0</v>
      </c>
      <c r="J528" s="66">
        <f>IFERROR(VLOOKUP(A528,Компрессоры!A:O,15,0),0)+IFERROR(VLOOKUP(A528,Пневматика!B:X,23,0),0)+IFERROR(VLOOKUP(A528,Окраска!B:X,23,0),0)+IFERROR(VLOOKUP(A528,Масло!A:J,10,0),0)+IFERROR(VLOOKUP(A528,'Ручной инстурмент Арсенал'!A:I,13,0),0)+IFERROR(VLOOKUP(A528,#REF!,13,0),0)+IFERROR(VLOOKUP(A528,Атака!A:K,11,0),0)</f>
        <v>0</v>
      </c>
    </row>
    <row r="529" spans="1:10" ht="11.25" customHeight="1" outlineLevel="1" thickTop="1" thickBot="1" x14ac:dyDescent="0.25">
      <c r="A529" s="18">
        <v>38900</v>
      </c>
      <c r="B529" s="77" t="s">
        <v>94</v>
      </c>
      <c r="C529" s="18" t="s">
        <v>235</v>
      </c>
      <c r="D529" s="18" t="s">
        <v>1147</v>
      </c>
      <c r="E529" s="18" t="s">
        <v>1087</v>
      </c>
      <c r="F529" s="64">
        <v>139</v>
      </c>
      <c r="G529" s="64">
        <v>180</v>
      </c>
      <c r="H529" s="65" t="s">
        <v>63</v>
      </c>
      <c r="I529" s="65">
        <f>IFERROR(VLOOKUP(A529,Компрессоры!A:O,14,0),0)+IFERROR(VLOOKUP(A529,Пневматика!B:W,22,0),0)+IFERROR(VLOOKUP(A529,Окраска!B:X,22,0),0)+IFERROR(VLOOKUP(A529,Масло!A:J,9,0),0)+IFERROR(VLOOKUP(A529,'Ручной инстурмент Арсенал'!A:I,12,0),0)+IFERROR(VLOOKUP(A529,#REF!,12,0),0)+IFERROR(VLOOKUP(A529,Атака!A:K,10,0),0)</f>
        <v>0</v>
      </c>
      <c r="J529" s="66">
        <f>IFERROR(VLOOKUP(A529,Компрессоры!A:O,15,0),0)+IFERROR(VLOOKUP(A529,Пневматика!B:X,23,0),0)+IFERROR(VLOOKUP(A529,Окраска!B:X,23,0),0)+IFERROR(VLOOKUP(A529,Масло!A:J,10,0),0)+IFERROR(VLOOKUP(A529,'Ручной инстурмент Арсенал'!A:I,13,0),0)+IFERROR(VLOOKUP(A529,#REF!,13,0),0)+IFERROR(VLOOKUP(A529,Атака!A:K,11,0),0)</f>
        <v>0</v>
      </c>
    </row>
    <row r="530" spans="1:10" ht="11.25" customHeight="1" outlineLevel="1" thickTop="1" thickBot="1" x14ac:dyDescent="0.25">
      <c r="A530" s="18">
        <v>12003</v>
      </c>
      <c r="B530" s="77" t="s">
        <v>94</v>
      </c>
      <c r="C530" s="18" t="s">
        <v>236</v>
      </c>
      <c r="D530" s="18" t="s">
        <v>1147</v>
      </c>
      <c r="E530" s="18" t="s">
        <v>1087</v>
      </c>
      <c r="F530" s="64">
        <v>186</v>
      </c>
      <c r="G530" s="64">
        <v>241</v>
      </c>
      <c r="H530" s="65" t="s">
        <v>63</v>
      </c>
      <c r="I530" s="65">
        <f>IFERROR(VLOOKUP(A530,Компрессоры!A:O,14,0),0)+IFERROR(VLOOKUP(A530,Пневматика!B:W,22,0),0)+IFERROR(VLOOKUP(A530,Окраска!B:X,22,0),0)+IFERROR(VLOOKUP(A530,Масло!A:J,9,0),0)+IFERROR(VLOOKUP(A530,'Ручной инстурмент Арсенал'!A:I,12,0),0)+IFERROR(VLOOKUP(A530,#REF!,12,0),0)+IFERROR(VLOOKUP(A530,Атака!A:K,10,0),0)</f>
        <v>0</v>
      </c>
      <c r="J530" s="66">
        <f>IFERROR(VLOOKUP(A530,Компрессоры!A:O,15,0),0)+IFERROR(VLOOKUP(A530,Пневматика!B:X,23,0),0)+IFERROR(VLOOKUP(A530,Окраска!B:X,23,0),0)+IFERROR(VLOOKUP(A530,Масло!A:J,10,0),0)+IFERROR(VLOOKUP(A530,'Ручной инстурмент Арсенал'!A:I,13,0),0)+IFERROR(VLOOKUP(A530,#REF!,13,0),0)+IFERROR(VLOOKUP(A530,Атака!A:K,11,0),0)</f>
        <v>0</v>
      </c>
    </row>
    <row r="531" spans="1:10" ht="11.25" customHeight="1" outlineLevel="1" thickTop="1" thickBot="1" x14ac:dyDescent="0.25">
      <c r="A531" s="18">
        <v>10063</v>
      </c>
      <c r="B531" s="77" t="s">
        <v>94</v>
      </c>
      <c r="C531" s="18" t="s">
        <v>237</v>
      </c>
      <c r="D531" s="18" t="s">
        <v>1147</v>
      </c>
      <c r="E531" s="18" t="s">
        <v>1087</v>
      </c>
      <c r="F531" s="64">
        <v>154</v>
      </c>
      <c r="G531" s="64">
        <v>201</v>
      </c>
      <c r="H531" s="65" t="s">
        <v>3012</v>
      </c>
      <c r="I531" s="65">
        <f>IFERROR(VLOOKUP(A531,Компрессоры!A:O,14,0),0)+IFERROR(VLOOKUP(A531,Пневматика!B:W,22,0),0)+IFERROR(VLOOKUP(A531,Окраска!B:X,22,0),0)+IFERROR(VLOOKUP(A531,Масло!A:J,9,0),0)+IFERROR(VLOOKUP(A531,'Ручной инстурмент Арсенал'!A:I,12,0),0)+IFERROR(VLOOKUP(A531,#REF!,12,0),0)+IFERROR(VLOOKUP(A531,Атака!A:K,10,0),0)</f>
        <v>0</v>
      </c>
      <c r="J531" s="66">
        <f>IFERROR(VLOOKUP(A531,Компрессоры!A:O,15,0),0)+IFERROR(VLOOKUP(A531,Пневматика!B:X,23,0),0)+IFERROR(VLOOKUP(A531,Окраска!B:X,23,0),0)+IFERROR(VLOOKUP(A531,Масло!A:J,10,0),0)+IFERROR(VLOOKUP(A531,'Ручной инстурмент Арсенал'!A:I,13,0),0)+IFERROR(VLOOKUP(A531,#REF!,13,0),0)+IFERROR(VLOOKUP(A531,Атака!A:K,11,0),0)</f>
        <v>0</v>
      </c>
    </row>
    <row r="532" spans="1:10" ht="11.25" customHeight="1" outlineLevel="1" thickTop="1" thickBot="1" x14ac:dyDescent="0.25">
      <c r="A532" s="18">
        <v>38902</v>
      </c>
      <c r="B532" s="77" t="s">
        <v>94</v>
      </c>
      <c r="C532" s="18" t="s">
        <v>238</v>
      </c>
      <c r="D532" s="18" t="s">
        <v>1147</v>
      </c>
      <c r="E532" s="18" t="s">
        <v>1087</v>
      </c>
      <c r="F532" s="64">
        <v>190</v>
      </c>
      <c r="G532" s="64">
        <v>247</v>
      </c>
      <c r="H532" s="65" t="s">
        <v>63</v>
      </c>
      <c r="I532" s="65">
        <f>IFERROR(VLOOKUP(A532,Компрессоры!A:O,14,0),0)+IFERROR(VLOOKUP(A532,Пневматика!B:W,22,0),0)+IFERROR(VLOOKUP(A532,Окраска!B:X,22,0),0)+IFERROR(VLOOKUP(A532,Масло!A:J,9,0),0)+IFERROR(VLOOKUP(A532,'Ручной инстурмент Арсенал'!A:I,12,0),0)+IFERROR(VLOOKUP(A532,#REF!,12,0),0)+IFERROR(VLOOKUP(A532,Атака!A:K,10,0),0)</f>
        <v>0</v>
      </c>
      <c r="J532" s="66">
        <f>IFERROR(VLOOKUP(A532,Компрессоры!A:O,15,0),0)+IFERROR(VLOOKUP(A532,Пневматика!B:X,23,0),0)+IFERROR(VLOOKUP(A532,Окраска!B:X,23,0),0)+IFERROR(VLOOKUP(A532,Масло!A:J,10,0),0)+IFERROR(VLOOKUP(A532,'Ручной инстурмент Арсенал'!A:I,13,0),0)+IFERROR(VLOOKUP(A532,#REF!,13,0),0)+IFERROR(VLOOKUP(A532,Атака!A:K,11,0),0)</f>
        <v>0</v>
      </c>
    </row>
    <row r="533" spans="1:10" ht="11.25" customHeight="1" outlineLevel="1" thickTop="1" thickBot="1" x14ac:dyDescent="0.25">
      <c r="A533" s="18">
        <v>12005</v>
      </c>
      <c r="B533" s="77" t="s">
        <v>94</v>
      </c>
      <c r="C533" s="18" t="s">
        <v>239</v>
      </c>
      <c r="D533" s="18" t="s">
        <v>1147</v>
      </c>
      <c r="E533" s="18" t="s">
        <v>1087</v>
      </c>
      <c r="F533" s="64">
        <v>204</v>
      </c>
      <c r="G533" s="64">
        <v>265</v>
      </c>
      <c r="H533" s="65" t="s">
        <v>3012</v>
      </c>
      <c r="I533" s="65">
        <f>IFERROR(VLOOKUP(A533,Компрессоры!A:O,14,0),0)+IFERROR(VLOOKUP(A533,Пневматика!B:W,22,0),0)+IFERROR(VLOOKUP(A533,Окраска!B:X,22,0),0)+IFERROR(VLOOKUP(A533,Масло!A:J,9,0),0)+IFERROR(VLOOKUP(A533,'Ручной инстурмент Арсенал'!A:I,12,0),0)+IFERROR(VLOOKUP(A533,#REF!,12,0),0)+IFERROR(VLOOKUP(A533,Атака!A:K,10,0),0)</f>
        <v>0</v>
      </c>
      <c r="J533" s="66">
        <f>IFERROR(VLOOKUP(A533,Компрессоры!A:O,15,0),0)+IFERROR(VLOOKUP(A533,Пневматика!B:X,23,0),0)+IFERROR(VLOOKUP(A533,Окраска!B:X,23,0),0)+IFERROR(VLOOKUP(A533,Масло!A:J,10,0),0)+IFERROR(VLOOKUP(A533,'Ручной инстурмент Арсенал'!A:I,13,0),0)+IFERROR(VLOOKUP(A533,#REF!,13,0),0)+IFERROR(VLOOKUP(A533,Атака!A:K,11,0),0)</f>
        <v>0</v>
      </c>
    </row>
    <row r="534" spans="1:10" ht="11.25" customHeight="1" outlineLevel="1" thickTop="1" thickBot="1" x14ac:dyDescent="0.25">
      <c r="A534" s="18">
        <v>38903</v>
      </c>
      <c r="B534" s="77" t="s">
        <v>94</v>
      </c>
      <c r="C534" s="18" t="s">
        <v>240</v>
      </c>
      <c r="D534" s="18" t="s">
        <v>1147</v>
      </c>
      <c r="E534" s="18" t="s">
        <v>1087</v>
      </c>
      <c r="F534" s="64">
        <v>298</v>
      </c>
      <c r="G534" s="64">
        <v>387</v>
      </c>
      <c r="H534" s="65" t="s">
        <v>63</v>
      </c>
      <c r="I534" s="65">
        <f>IFERROR(VLOOKUP(A534,Компрессоры!A:O,14,0),0)+IFERROR(VLOOKUP(A534,Пневматика!B:W,22,0),0)+IFERROR(VLOOKUP(A534,Окраска!B:X,22,0),0)+IFERROR(VLOOKUP(A534,Масло!A:J,9,0),0)+IFERROR(VLOOKUP(A534,'Ручной инстурмент Арсенал'!A:I,12,0),0)+IFERROR(VLOOKUP(A534,#REF!,12,0),0)+IFERROR(VLOOKUP(A534,Атака!A:K,10,0),0)</f>
        <v>0</v>
      </c>
      <c r="J534" s="66">
        <f>IFERROR(VLOOKUP(A534,Компрессоры!A:O,15,0),0)+IFERROR(VLOOKUP(A534,Пневматика!B:X,23,0),0)+IFERROR(VLOOKUP(A534,Окраска!B:X,23,0),0)+IFERROR(VLOOKUP(A534,Масло!A:J,10,0),0)+IFERROR(VLOOKUP(A534,'Ручной инстурмент Арсенал'!A:I,13,0),0)+IFERROR(VLOOKUP(A534,#REF!,13,0),0)+IFERROR(VLOOKUP(A534,Атака!A:K,11,0),0)</f>
        <v>0</v>
      </c>
    </row>
    <row r="535" spans="1:10" ht="11.25" customHeight="1" outlineLevel="1" thickTop="1" thickBot="1" x14ac:dyDescent="0.25">
      <c r="A535" s="18">
        <v>23961</v>
      </c>
      <c r="B535" s="77" t="s">
        <v>94</v>
      </c>
      <c r="C535" s="18" t="s">
        <v>241</v>
      </c>
      <c r="D535" s="18" t="s">
        <v>1147</v>
      </c>
      <c r="E535" s="18" t="s">
        <v>1087</v>
      </c>
      <c r="F535" s="64">
        <v>332</v>
      </c>
      <c r="G535" s="64">
        <v>431</v>
      </c>
      <c r="H535" s="65" t="s">
        <v>3012</v>
      </c>
      <c r="I535" s="65">
        <f>IFERROR(VLOOKUP(A535,Компрессоры!A:O,14,0),0)+IFERROR(VLOOKUP(A535,Пневматика!B:W,22,0),0)+IFERROR(VLOOKUP(A535,Окраска!B:X,22,0),0)+IFERROR(VLOOKUP(A535,Масло!A:J,9,0),0)+IFERROR(VLOOKUP(A535,'Ручной инстурмент Арсенал'!A:I,12,0),0)+IFERROR(VLOOKUP(A535,#REF!,12,0),0)+IFERROR(VLOOKUP(A535,Атака!A:K,10,0),0)</f>
        <v>0</v>
      </c>
      <c r="J535" s="66">
        <f>IFERROR(VLOOKUP(A535,Компрессоры!A:O,15,0),0)+IFERROR(VLOOKUP(A535,Пневматика!B:X,23,0),0)+IFERROR(VLOOKUP(A535,Окраска!B:X,23,0),0)+IFERROR(VLOOKUP(A535,Масло!A:J,10,0),0)+IFERROR(VLOOKUP(A535,'Ручной инстурмент Арсенал'!A:I,13,0),0)+IFERROR(VLOOKUP(A535,#REF!,13,0),0)+IFERROR(VLOOKUP(A535,Атака!A:K,11,0),0)</f>
        <v>0</v>
      </c>
    </row>
    <row r="536" spans="1:10" ht="11.25" customHeight="1" outlineLevel="1" thickTop="1" thickBot="1" x14ac:dyDescent="0.25">
      <c r="A536" s="18">
        <v>7020520</v>
      </c>
      <c r="B536" s="77" t="s">
        <v>94</v>
      </c>
      <c r="C536" s="18" t="s">
        <v>242</v>
      </c>
      <c r="D536" s="18" t="s">
        <v>1147</v>
      </c>
      <c r="E536" s="18"/>
      <c r="F536" s="64">
        <v>184</v>
      </c>
      <c r="G536" s="64">
        <v>240</v>
      </c>
      <c r="H536" s="65" t="s">
        <v>63</v>
      </c>
      <c r="I536" s="65">
        <f>IFERROR(VLOOKUP(A536,Компрессоры!A:O,14,0),0)+IFERROR(VLOOKUP(A536,Пневматика!B:W,22,0),0)+IFERROR(VLOOKUP(A536,Окраска!B:X,22,0),0)+IFERROR(VLOOKUP(A536,Масло!A:J,9,0),0)+IFERROR(VLOOKUP(A536,'Ручной инстурмент Арсенал'!A:I,12,0),0)+IFERROR(VLOOKUP(A536,#REF!,12,0),0)+IFERROR(VLOOKUP(A536,Атака!A:K,10,0),0)</f>
        <v>0</v>
      </c>
      <c r="J536" s="66">
        <f>IFERROR(VLOOKUP(A536,Компрессоры!A:O,15,0),0)+IFERROR(VLOOKUP(A536,Пневматика!B:X,23,0),0)+IFERROR(VLOOKUP(A536,Окраска!B:X,23,0),0)+IFERROR(VLOOKUP(A536,Масло!A:J,10,0),0)+IFERROR(VLOOKUP(A536,'Ручной инстурмент Арсенал'!A:I,13,0),0)+IFERROR(VLOOKUP(A536,#REF!,13,0),0)+IFERROR(VLOOKUP(A536,Атака!A:K,11,0),0)</f>
        <v>0</v>
      </c>
    </row>
    <row r="537" spans="1:10" ht="11.25" customHeight="1" outlineLevel="1" thickTop="1" thickBot="1" x14ac:dyDescent="0.25">
      <c r="A537" s="18">
        <v>7020530</v>
      </c>
      <c r="B537" s="77" t="s">
        <v>94</v>
      </c>
      <c r="C537" s="18" t="s">
        <v>243</v>
      </c>
      <c r="D537" s="18" t="s">
        <v>1147</v>
      </c>
      <c r="E537" s="18"/>
      <c r="F537" s="64">
        <v>194</v>
      </c>
      <c r="G537" s="64">
        <v>252</v>
      </c>
      <c r="H537" s="65" t="s">
        <v>63</v>
      </c>
      <c r="I537" s="65">
        <f>IFERROR(VLOOKUP(A537,Компрессоры!A:O,14,0),0)+IFERROR(VLOOKUP(A537,Пневматика!B:W,22,0),0)+IFERROR(VLOOKUP(A537,Окраска!B:X,22,0),0)+IFERROR(VLOOKUP(A537,Масло!A:J,9,0),0)+IFERROR(VLOOKUP(A537,'Ручной инстурмент Арсенал'!A:I,12,0),0)+IFERROR(VLOOKUP(A537,#REF!,12,0),0)+IFERROR(VLOOKUP(A537,Атака!A:K,10,0),0)</f>
        <v>0</v>
      </c>
      <c r="J537" s="66">
        <f>IFERROR(VLOOKUP(A537,Компрессоры!A:O,15,0),0)+IFERROR(VLOOKUP(A537,Пневматика!B:X,23,0),0)+IFERROR(VLOOKUP(A537,Окраска!B:X,23,0),0)+IFERROR(VLOOKUP(A537,Масло!A:J,10,0),0)+IFERROR(VLOOKUP(A537,'Ручной инстурмент Арсенал'!A:I,13,0),0)+IFERROR(VLOOKUP(A537,#REF!,13,0),0)+IFERROR(VLOOKUP(A537,Атака!A:K,11,0),0)</f>
        <v>0</v>
      </c>
    </row>
    <row r="538" spans="1:10" ht="11.25" customHeight="1" outlineLevel="1" thickTop="1" thickBot="1" x14ac:dyDescent="0.25">
      <c r="A538" s="18">
        <v>27809</v>
      </c>
      <c r="B538" s="77" t="s">
        <v>94</v>
      </c>
      <c r="C538" s="18" t="s">
        <v>244</v>
      </c>
      <c r="D538" s="18" t="s">
        <v>1147</v>
      </c>
      <c r="E538" s="18" t="s">
        <v>1087</v>
      </c>
      <c r="F538" s="64">
        <v>321</v>
      </c>
      <c r="G538" s="64">
        <v>418</v>
      </c>
      <c r="H538" s="65" t="s">
        <v>3012</v>
      </c>
      <c r="I538" s="65">
        <f>IFERROR(VLOOKUP(A538,Компрессоры!A:O,14,0),0)+IFERROR(VLOOKUP(A538,Пневматика!B:W,22,0),0)+IFERROR(VLOOKUP(A538,Окраска!B:X,22,0),0)+IFERROR(VLOOKUP(A538,Масло!A:J,9,0),0)+IFERROR(VLOOKUP(A538,'Ручной инстурмент Арсенал'!A:I,12,0),0)+IFERROR(VLOOKUP(A538,#REF!,12,0),0)+IFERROR(VLOOKUP(A538,Атака!A:K,10,0),0)</f>
        <v>0</v>
      </c>
      <c r="J538" s="66">
        <f>IFERROR(VLOOKUP(A538,Компрессоры!A:O,15,0),0)+IFERROR(VLOOKUP(A538,Пневматика!B:X,23,0),0)+IFERROR(VLOOKUP(A538,Окраска!B:X,23,0),0)+IFERROR(VLOOKUP(A538,Масло!A:J,10,0),0)+IFERROR(VLOOKUP(A538,'Ручной инстурмент Арсенал'!A:I,13,0),0)+IFERROR(VLOOKUP(A538,#REF!,13,0),0)+IFERROR(VLOOKUP(A538,Атака!A:K,11,0),0)</f>
        <v>0</v>
      </c>
    </row>
    <row r="539" spans="1:10" ht="11.25" customHeight="1" outlineLevel="1" thickTop="1" thickBot="1" x14ac:dyDescent="0.25">
      <c r="A539" s="18">
        <v>38914</v>
      </c>
      <c r="B539" s="77" t="s">
        <v>94</v>
      </c>
      <c r="C539" s="18" t="s">
        <v>245</v>
      </c>
      <c r="D539" s="18" t="s">
        <v>1147</v>
      </c>
      <c r="E539" s="18" t="s">
        <v>1087</v>
      </c>
      <c r="F539" s="64">
        <v>112</v>
      </c>
      <c r="G539" s="64">
        <v>146</v>
      </c>
      <c r="H539" s="65" t="s">
        <v>63</v>
      </c>
      <c r="I539" s="65">
        <f>IFERROR(VLOOKUP(A539,Компрессоры!A:O,14,0),0)+IFERROR(VLOOKUP(A539,Пневматика!B:W,22,0),0)+IFERROR(VLOOKUP(A539,Окраска!B:X,22,0),0)+IFERROR(VLOOKUP(A539,Масло!A:J,9,0),0)+IFERROR(VLOOKUP(A539,'Ручной инстурмент Арсенал'!A:I,12,0),0)+IFERROR(VLOOKUP(A539,#REF!,12,0),0)+IFERROR(VLOOKUP(A539,Атака!A:K,10,0),0)</f>
        <v>0</v>
      </c>
      <c r="J539" s="66">
        <f>IFERROR(VLOOKUP(A539,Компрессоры!A:O,15,0),0)+IFERROR(VLOOKUP(A539,Пневматика!B:X,23,0),0)+IFERROR(VLOOKUP(A539,Окраска!B:X,23,0),0)+IFERROR(VLOOKUP(A539,Масло!A:J,10,0),0)+IFERROR(VLOOKUP(A539,'Ручной инстурмент Арсенал'!A:I,13,0),0)+IFERROR(VLOOKUP(A539,#REF!,13,0),0)+IFERROR(VLOOKUP(A539,Атака!A:K,11,0),0)</f>
        <v>0</v>
      </c>
    </row>
    <row r="540" spans="1:10" ht="11.25" customHeight="1" outlineLevel="1" thickTop="1" thickBot="1" x14ac:dyDescent="0.25">
      <c r="A540" s="18">
        <v>12008</v>
      </c>
      <c r="B540" s="77" t="s">
        <v>94</v>
      </c>
      <c r="C540" s="18" t="s">
        <v>246</v>
      </c>
      <c r="D540" s="18" t="s">
        <v>1147</v>
      </c>
      <c r="E540" s="18" t="s">
        <v>1087</v>
      </c>
      <c r="F540" s="64">
        <v>124</v>
      </c>
      <c r="G540" s="64">
        <v>162</v>
      </c>
      <c r="H540" s="65" t="s">
        <v>3012</v>
      </c>
      <c r="I540" s="65">
        <f>IFERROR(VLOOKUP(A540,Компрессоры!A:O,14,0),0)+IFERROR(VLOOKUP(A540,Пневматика!B:W,22,0),0)+IFERROR(VLOOKUP(A540,Окраска!B:X,22,0),0)+IFERROR(VLOOKUP(A540,Масло!A:J,9,0),0)+IFERROR(VLOOKUP(A540,'Ручной инстурмент Арсенал'!A:I,12,0),0)+IFERROR(VLOOKUP(A540,#REF!,12,0),0)+IFERROR(VLOOKUP(A540,Атака!A:K,10,0),0)</f>
        <v>0</v>
      </c>
      <c r="J540" s="66">
        <f>IFERROR(VLOOKUP(A540,Компрессоры!A:O,15,0),0)+IFERROR(VLOOKUP(A540,Пневматика!B:X,23,0),0)+IFERROR(VLOOKUP(A540,Окраска!B:X,23,0),0)+IFERROR(VLOOKUP(A540,Масло!A:J,10,0),0)+IFERROR(VLOOKUP(A540,'Ручной инстурмент Арсенал'!A:I,13,0),0)+IFERROR(VLOOKUP(A540,#REF!,13,0),0)+IFERROR(VLOOKUP(A540,Атака!A:K,11,0),0)</f>
        <v>0</v>
      </c>
    </row>
    <row r="541" spans="1:10" ht="11.25" customHeight="1" outlineLevel="1" thickTop="1" thickBot="1" x14ac:dyDescent="0.25">
      <c r="A541" s="18">
        <v>12009</v>
      </c>
      <c r="B541" s="77" t="s">
        <v>94</v>
      </c>
      <c r="C541" s="18" t="s">
        <v>247</v>
      </c>
      <c r="D541" s="18" t="s">
        <v>1147</v>
      </c>
      <c r="E541" s="18" t="s">
        <v>1087</v>
      </c>
      <c r="F541" s="64">
        <v>168</v>
      </c>
      <c r="G541" s="64">
        <v>218</v>
      </c>
      <c r="H541" s="65" t="s">
        <v>3012</v>
      </c>
      <c r="I541" s="65">
        <f>IFERROR(VLOOKUP(A541,Компрессоры!A:O,14,0),0)+IFERROR(VLOOKUP(A541,Пневматика!B:W,22,0),0)+IFERROR(VLOOKUP(A541,Окраска!B:X,22,0),0)+IFERROR(VLOOKUP(A541,Масло!A:J,9,0),0)+IFERROR(VLOOKUP(A541,'Ручной инстурмент Арсенал'!A:I,12,0),0)+IFERROR(VLOOKUP(A541,#REF!,12,0),0)+IFERROR(VLOOKUP(A541,Атака!A:K,10,0),0)</f>
        <v>0</v>
      </c>
      <c r="J541" s="66">
        <f>IFERROR(VLOOKUP(A541,Компрессоры!A:O,15,0),0)+IFERROR(VLOOKUP(A541,Пневматика!B:X,23,0),0)+IFERROR(VLOOKUP(A541,Окраска!B:X,23,0),0)+IFERROR(VLOOKUP(A541,Масло!A:J,10,0),0)+IFERROR(VLOOKUP(A541,'Ручной инстурмент Арсенал'!A:I,13,0),0)+IFERROR(VLOOKUP(A541,#REF!,13,0),0)+IFERROR(VLOOKUP(A541,Атака!A:K,11,0),0)</f>
        <v>0</v>
      </c>
    </row>
    <row r="542" spans="1:10" ht="11.25" customHeight="1" outlineLevel="1" thickTop="1" thickBot="1" x14ac:dyDescent="0.25">
      <c r="A542" s="18">
        <v>12010</v>
      </c>
      <c r="B542" s="77" t="s">
        <v>94</v>
      </c>
      <c r="C542" s="18" t="s">
        <v>248</v>
      </c>
      <c r="D542" s="18" t="s">
        <v>1147</v>
      </c>
      <c r="E542" s="18" t="s">
        <v>1087</v>
      </c>
      <c r="F542" s="64">
        <v>222</v>
      </c>
      <c r="G542" s="64">
        <v>288</v>
      </c>
      <c r="H542" s="65" t="s">
        <v>63</v>
      </c>
      <c r="I542" s="65">
        <f>IFERROR(VLOOKUP(A542,Компрессоры!A:O,14,0),0)+IFERROR(VLOOKUP(A542,Пневматика!B:W,22,0),0)+IFERROR(VLOOKUP(A542,Окраска!B:X,22,0),0)+IFERROR(VLOOKUP(A542,Масло!A:J,9,0),0)+IFERROR(VLOOKUP(A542,'Ручной инстурмент Арсенал'!A:I,12,0),0)+IFERROR(VLOOKUP(A542,#REF!,12,0),0)+IFERROR(VLOOKUP(A542,Атака!A:K,10,0),0)</f>
        <v>0</v>
      </c>
      <c r="J542" s="66">
        <f>IFERROR(VLOOKUP(A542,Компрессоры!A:O,15,0),0)+IFERROR(VLOOKUP(A542,Пневматика!B:X,23,0),0)+IFERROR(VLOOKUP(A542,Окраска!B:X,23,0),0)+IFERROR(VLOOKUP(A542,Масло!A:J,10,0),0)+IFERROR(VLOOKUP(A542,'Ручной инстурмент Арсенал'!A:I,13,0),0)+IFERROR(VLOOKUP(A542,#REF!,13,0),0)+IFERROR(VLOOKUP(A542,Атака!A:K,11,0),0)</f>
        <v>0</v>
      </c>
    </row>
    <row r="543" spans="1:10" ht="11.25" customHeight="1" outlineLevel="1" thickTop="1" thickBot="1" x14ac:dyDescent="0.25">
      <c r="A543" s="18">
        <v>38915</v>
      </c>
      <c r="B543" s="77" t="s">
        <v>94</v>
      </c>
      <c r="C543" s="18" t="s">
        <v>249</v>
      </c>
      <c r="D543" s="18" t="s">
        <v>1147</v>
      </c>
      <c r="E543" s="18" t="s">
        <v>1087</v>
      </c>
      <c r="F543" s="64">
        <v>135</v>
      </c>
      <c r="G543" s="64">
        <v>176</v>
      </c>
      <c r="H543" s="65" t="s">
        <v>63</v>
      </c>
      <c r="I543" s="65">
        <f>IFERROR(VLOOKUP(A543,Компрессоры!A:O,14,0),0)+IFERROR(VLOOKUP(A543,Пневматика!B:W,22,0),0)+IFERROR(VLOOKUP(A543,Окраска!B:X,22,0),0)+IFERROR(VLOOKUP(A543,Масло!A:J,9,0),0)+IFERROR(VLOOKUP(A543,'Ручной инстурмент Арсенал'!A:I,12,0),0)+IFERROR(VLOOKUP(A543,#REF!,12,0),0)+IFERROR(VLOOKUP(A543,Атака!A:K,10,0),0)</f>
        <v>0</v>
      </c>
      <c r="J543" s="66">
        <f>IFERROR(VLOOKUP(A543,Компрессоры!A:O,15,0),0)+IFERROR(VLOOKUP(A543,Пневматика!B:X,23,0),0)+IFERROR(VLOOKUP(A543,Окраска!B:X,23,0),0)+IFERROR(VLOOKUP(A543,Масло!A:J,10,0),0)+IFERROR(VLOOKUP(A543,'Ручной инстурмент Арсенал'!A:I,13,0),0)+IFERROR(VLOOKUP(A543,#REF!,13,0),0)+IFERROR(VLOOKUP(A543,Атака!A:K,11,0),0)</f>
        <v>0</v>
      </c>
    </row>
    <row r="544" spans="1:10" ht="11.25" customHeight="1" outlineLevel="1" thickTop="1" thickBot="1" x14ac:dyDescent="0.25">
      <c r="A544" s="18">
        <v>12011</v>
      </c>
      <c r="B544" s="77" t="s">
        <v>94</v>
      </c>
      <c r="C544" s="18" t="s">
        <v>250</v>
      </c>
      <c r="D544" s="18" t="s">
        <v>1147</v>
      </c>
      <c r="E544" s="18" t="s">
        <v>1087</v>
      </c>
      <c r="F544" s="64">
        <v>141</v>
      </c>
      <c r="G544" s="64">
        <v>183</v>
      </c>
      <c r="H544" s="65" t="s">
        <v>63</v>
      </c>
      <c r="I544" s="65">
        <f>IFERROR(VLOOKUP(A544,Компрессоры!A:O,14,0),0)+IFERROR(VLOOKUP(A544,Пневматика!B:W,22,0),0)+IFERROR(VLOOKUP(A544,Окраска!B:X,22,0),0)+IFERROR(VLOOKUP(A544,Масло!A:J,9,0),0)+IFERROR(VLOOKUP(A544,'Ручной инстурмент Арсенал'!A:I,12,0),0)+IFERROR(VLOOKUP(A544,#REF!,12,0),0)+IFERROR(VLOOKUP(A544,Атака!A:K,10,0),0)</f>
        <v>0</v>
      </c>
      <c r="J544" s="66">
        <f>IFERROR(VLOOKUP(A544,Компрессоры!A:O,15,0),0)+IFERROR(VLOOKUP(A544,Пневматика!B:X,23,0),0)+IFERROR(VLOOKUP(A544,Окраска!B:X,23,0),0)+IFERROR(VLOOKUP(A544,Масло!A:J,10,0),0)+IFERROR(VLOOKUP(A544,'Ручной инстурмент Арсенал'!A:I,13,0),0)+IFERROR(VLOOKUP(A544,#REF!,13,0),0)+IFERROR(VLOOKUP(A544,Атака!A:K,11,0),0)</f>
        <v>0</v>
      </c>
    </row>
    <row r="545" spans="1:10" ht="11.25" customHeight="1" outlineLevel="1" thickTop="1" thickBot="1" x14ac:dyDescent="0.25">
      <c r="A545" s="18">
        <v>38916</v>
      </c>
      <c r="B545" s="77" t="s">
        <v>94</v>
      </c>
      <c r="C545" s="18" t="s">
        <v>251</v>
      </c>
      <c r="D545" s="18" t="s">
        <v>1147</v>
      </c>
      <c r="E545" s="18" t="s">
        <v>1087</v>
      </c>
      <c r="F545" s="64">
        <v>183</v>
      </c>
      <c r="G545" s="64">
        <v>238</v>
      </c>
      <c r="H545" s="65" t="s">
        <v>63</v>
      </c>
      <c r="I545" s="65">
        <f>IFERROR(VLOOKUP(A545,Компрессоры!A:O,14,0),0)+IFERROR(VLOOKUP(A545,Пневматика!B:W,22,0),0)+IFERROR(VLOOKUP(A545,Окраска!B:X,22,0),0)+IFERROR(VLOOKUP(A545,Масло!A:J,9,0),0)+IFERROR(VLOOKUP(A545,'Ручной инстурмент Арсенал'!A:I,12,0),0)+IFERROR(VLOOKUP(A545,#REF!,12,0),0)+IFERROR(VLOOKUP(A545,Атака!A:K,10,0),0)</f>
        <v>0</v>
      </c>
      <c r="J545" s="66">
        <f>IFERROR(VLOOKUP(A545,Компрессоры!A:O,15,0),0)+IFERROR(VLOOKUP(A545,Пневматика!B:X,23,0),0)+IFERROR(VLOOKUP(A545,Окраска!B:X,23,0),0)+IFERROR(VLOOKUP(A545,Масло!A:J,10,0),0)+IFERROR(VLOOKUP(A545,'Ручной инстурмент Арсенал'!A:I,13,0),0)+IFERROR(VLOOKUP(A545,#REF!,13,0),0)+IFERROR(VLOOKUP(A545,Атака!A:K,11,0),0)</f>
        <v>0</v>
      </c>
    </row>
    <row r="546" spans="1:10" ht="11.25" customHeight="1" outlineLevel="1" thickTop="1" thickBot="1" x14ac:dyDescent="0.25">
      <c r="A546" s="18">
        <v>12012</v>
      </c>
      <c r="B546" s="77" t="s">
        <v>94</v>
      </c>
      <c r="C546" s="18" t="s">
        <v>252</v>
      </c>
      <c r="D546" s="18" t="s">
        <v>1147</v>
      </c>
      <c r="E546" s="18" t="s">
        <v>1087</v>
      </c>
      <c r="F546" s="64">
        <v>213</v>
      </c>
      <c r="G546" s="64">
        <v>277</v>
      </c>
      <c r="H546" s="65" t="s">
        <v>63</v>
      </c>
      <c r="I546" s="65">
        <f>IFERROR(VLOOKUP(A546,Компрессоры!A:O,14,0),0)+IFERROR(VLOOKUP(A546,Пневматика!B:W,22,0),0)+IFERROR(VLOOKUP(A546,Окраска!B:X,22,0),0)+IFERROR(VLOOKUP(A546,Масло!A:J,9,0),0)+IFERROR(VLOOKUP(A546,'Ручной инстурмент Арсенал'!A:I,12,0),0)+IFERROR(VLOOKUP(A546,#REF!,12,0),0)+IFERROR(VLOOKUP(A546,Атака!A:K,10,0),0)</f>
        <v>0</v>
      </c>
      <c r="J546" s="66">
        <f>IFERROR(VLOOKUP(A546,Компрессоры!A:O,15,0),0)+IFERROR(VLOOKUP(A546,Пневматика!B:X,23,0),0)+IFERROR(VLOOKUP(A546,Окраска!B:X,23,0),0)+IFERROR(VLOOKUP(A546,Масло!A:J,10,0),0)+IFERROR(VLOOKUP(A546,'Ручной инстурмент Арсенал'!A:I,13,0),0)+IFERROR(VLOOKUP(A546,#REF!,13,0),0)+IFERROR(VLOOKUP(A546,Атака!A:K,11,0),0)</f>
        <v>0</v>
      </c>
    </row>
    <row r="547" spans="1:10" ht="11.25" customHeight="1" outlineLevel="1" thickTop="1" thickBot="1" x14ac:dyDescent="0.25">
      <c r="A547" s="18">
        <v>12013</v>
      </c>
      <c r="B547" s="77" t="s">
        <v>94</v>
      </c>
      <c r="C547" s="18" t="s">
        <v>253</v>
      </c>
      <c r="D547" s="18" t="s">
        <v>1147</v>
      </c>
      <c r="E547" s="18" t="s">
        <v>1087</v>
      </c>
      <c r="F547" s="64">
        <v>200</v>
      </c>
      <c r="G547" s="64">
        <v>260</v>
      </c>
      <c r="H547" s="65" t="s">
        <v>3012</v>
      </c>
      <c r="I547" s="65">
        <f>IFERROR(VLOOKUP(A547,Компрессоры!A:O,14,0),0)+IFERROR(VLOOKUP(A547,Пневматика!B:W,22,0),0)+IFERROR(VLOOKUP(A547,Окраска!B:X,22,0),0)+IFERROR(VLOOKUP(A547,Масло!A:J,9,0),0)+IFERROR(VLOOKUP(A547,'Ручной инстурмент Арсенал'!A:I,12,0),0)+IFERROR(VLOOKUP(A547,#REF!,12,0),0)+IFERROR(VLOOKUP(A547,Атака!A:K,10,0),0)</f>
        <v>0</v>
      </c>
      <c r="J547" s="66">
        <f>IFERROR(VLOOKUP(A547,Компрессоры!A:O,15,0),0)+IFERROR(VLOOKUP(A547,Пневматика!B:X,23,0),0)+IFERROR(VLOOKUP(A547,Окраска!B:X,23,0),0)+IFERROR(VLOOKUP(A547,Масло!A:J,10,0),0)+IFERROR(VLOOKUP(A547,'Ручной инстурмент Арсенал'!A:I,13,0),0)+IFERROR(VLOOKUP(A547,#REF!,13,0),0)+IFERROR(VLOOKUP(A547,Атака!A:K,11,0),0)</f>
        <v>0</v>
      </c>
    </row>
    <row r="548" spans="1:10" ht="11.25" customHeight="1" outlineLevel="1" thickTop="1" thickBot="1" x14ac:dyDescent="0.25">
      <c r="A548" s="18">
        <v>27813</v>
      </c>
      <c r="B548" s="77" t="s">
        <v>94</v>
      </c>
      <c r="C548" s="18" t="s">
        <v>254</v>
      </c>
      <c r="D548" s="18" t="s">
        <v>1147</v>
      </c>
      <c r="E548" s="18" t="s">
        <v>1087</v>
      </c>
      <c r="F548" s="64">
        <v>138</v>
      </c>
      <c r="G548" s="64">
        <v>179</v>
      </c>
      <c r="H548" s="65" t="s">
        <v>3012</v>
      </c>
      <c r="I548" s="65">
        <f>IFERROR(VLOOKUP(A548,Компрессоры!A:O,14,0),0)+IFERROR(VLOOKUP(A548,Пневматика!B:W,22,0),0)+IFERROR(VLOOKUP(A548,Окраска!B:X,22,0),0)+IFERROR(VLOOKUP(A548,Масло!A:J,9,0),0)+IFERROR(VLOOKUP(A548,'Ручной инстурмент Арсенал'!A:I,12,0),0)+IFERROR(VLOOKUP(A548,#REF!,12,0),0)+IFERROR(VLOOKUP(A548,Атака!A:K,10,0),0)</f>
        <v>0</v>
      </c>
      <c r="J548" s="66">
        <f>IFERROR(VLOOKUP(A548,Компрессоры!A:O,15,0),0)+IFERROR(VLOOKUP(A548,Пневматика!B:X,23,0),0)+IFERROR(VLOOKUP(A548,Окраска!B:X,23,0),0)+IFERROR(VLOOKUP(A548,Масло!A:J,10,0),0)+IFERROR(VLOOKUP(A548,'Ручной инстурмент Арсенал'!A:I,13,0),0)+IFERROR(VLOOKUP(A548,#REF!,13,0),0)+IFERROR(VLOOKUP(A548,Атака!A:K,11,0),0)</f>
        <v>0</v>
      </c>
    </row>
    <row r="549" spans="1:10" ht="11.25" customHeight="1" outlineLevel="1" thickTop="1" thickBot="1" x14ac:dyDescent="0.25">
      <c r="A549" s="18">
        <v>38919</v>
      </c>
      <c r="B549" s="77" t="s">
        <v>94</v>
      </c>
      <c r="C549" s="18" t="s">
        <v>255</v>
      </c>
      <c r="D549" s="18" t="s">
        <v>1147</v>
      </c>
      <c r="E549" s="18" t="s">
        <v>1087</v>
      </c>
      <c r="F549" s="64">
        <v>425</v>
      </c>
      <c r="G549" s="64">
        <v>552</v>
      </c>
      <c r="H549" s="65" t="s">
        <v>63</v>
      </c>
      <c r="I549" s="65">
        <f>IFERROR(VLOOKUP(A549,Компрессоры!A:O,14,0),0)+IFERROR(VLOOKUP(A549,Пневматика!B:W,22,0),0)+IFERROR(VLOOKUP(A549,Окраска!B:X,22,0),0)+IFERROR(VLOOKUP(A549,Масло!A:J,9,0),0)+IFERROR(VLOOKUP(A549,'Ручной инстурмент Арсенал'!A:I,12,0),0)+IFERROR(VLOOKUP(A549,#REF!,12,0),0)+IFERROR(VLOOKUP(A549,Атака!A:K,10,0),0)</f>
        <v>0</v>
      </c>
      <c r="J549" s="66">
        <f>IFERROR(VLOOKUP(A549,Компрессоры!A:O,15,0),0)+IFERROR(VLOOKUP(A549,Пневматика!B:X,23,0),0)+IFERROR(VLOOKUP(A549,Окраска!B:X,23,0),0)+IFERROR(VLOOKUP(A549,Масло!A:J,10,0),0)+IFERROR(VLOOKUP(A549,'Ручной инстурмент Арсенал'!A:I,13,0),0)+IFERROR(VLOOKUP(A549,#REF!,13,0),0)+IFERROR(VLOOKUP(A549,Атака!A:K,11,0),0)</f>
        <v>0</v>
      </c>
    </row>
    <row r="550" spans="1:10" ht="11.25" customHeight="1" outlineLevel="1" thickTop="1" thickBot="1" x14ac:dyDescent="0.25">
      <c r="A550" s="18">
        <v>27815</v>
      </c>
      <c r="B550" s="77" t="s">
        <v>94</v>
      </c>
      <c r="C550" s="18" t="s">
        <v>256</v>
      </c>
      <c r="D550" s="18" t="s">
        <v>1147</v>
      </c>
      <c r="E550" s="18" t="s">
        <v>1087</v>
      </c>
      <c r="F550" s="64">
        <v>568</v>
      </c>
      <c r="G550" s="64">
        <v>738</v>
      </c>
      <c r="H550" s="65" t="s">
        <v>3012</v>
      </c>
      <c r="I550" s="65">
        <f>IFERROR(VLOOKUP(A550,Компрессоры!A:O,14,0),0)+IFERROR(VLOOKUP(A550,Пневматика!B:W,22,0),0)+IFERROR(VLOOKUP(A550,Окраска!B:X,22,0),0)+IFERROR(VLOOKUP(A550,Масло!A:J,9,0),0)+IFERROR(VLOOKUP(A550,'Ручной инстурмент Арсенал'!A:I,12,0),0)+IFERROR(VLOOKUP(A550,#REF!,12,0),0)+IFERROR(VLOOKUP(A550,Атака!A:K,10,0),0)</f>
        <v>0</v>
      </c>
      <c r="J550" s="66">
        <f>IFERROR(VLOOKUP(A550,Компрессоры!A:O,15,0),0)+IFERROR(VLOOKUP(A550,Пневматика!B:X,23,0),0)+IFERROR(VLOOKUP(A550,Окраска!B:X,23,0),0)+IFERROR(VLOOKUP(A550,Масло!A:J,10,0),0)+IFERROR(VLOOKUP(A550,'Ручной инстурмент Арсенал'!A:I,13,0),0)+IFERROR(VLOOKUP(A550,#REF!,13,0),0)+IFERROR(VLOOKUP(A550,Атака!A:K,11,0),0)</f>
        <v>0</v>
      </c>
    </row>
    <row r="551" spans="1:10" ht="11.25" customHeight="1" outlineLevel="1" thickTop="1" thickBot="1" x14ac:dyDescent="0.25">
      <c r="A551" s="18">
        <v>38957</v>
      </c>
      <c r="B551" s="77" t="s">
        <v>94</v>
      </c>
      <c r="C551" s="18" t="s">
        <v>257</v>
      </c>
      <c r="D551" s="18" t="s">
        <v>1147</v>
      </c>
      <c r="E551" s="18" t="s">
        <v>1087</v>
      </c>
      <c r="F551" s="64">
        <v>147</v>
      </c>
      <c r="G551" s="64">
        <v>192</v>
      </c>
      <c r="H551" s="65" t="s">
        <v>63</v>
      </c>
      <c r="I551" s="65">
        <f>IFERROR(VLOOKUP(A551,Компрессоры!A:O,14,0),0)+IFERROR(VLOOKUP(A551,Пневматика!B:W,22,0),0)+IFERROR(VLOOKUP(A551,Окраска!B:X,22,0),0)+IFERROR(VLOOKUP(A551,Масло!A:J,9,0),0)+IFERROR(VLOOKUP(A551,'Ручной инстурмент Арсенал'!A:I,12,0),0)+IFERROR(VLOOKUP(A551,#REF!,12,0),0)+IFERROR(VLOOKUP(A551,Атака!A:K,10,0),0)</f>
        <v>0</v>
      </c>
      <c r="J551" s="66">
        <f>IFERROR(VLOOKUP(A551,Компрессоры!A:O,15,0),0)+IFERROR(VLOOKUP(A551,Пневматика!B:X,23,0),0)+IFERROR(VLOOKUP(A551,Окраска!B:X,23,0),0)+IFERROR(VLOOKUP(A551,Масло!A:J,10,0),0)+IFERROR(VLOOKUP(A551,'Ручной инстурмент Арсенал'!A:I,13,0),0)+IFERROR(VLOOKUP(A551,#REF!,13,0),0)+IFERROR(VLOOKUP(A551,Атака!A:K,11,0),0)</f>
        <v>0</v>
      </c>
    </row>
    <row r="552" spans="1:10" ht="11.25" customHeight="1" outlineLevel="1" thickTop="1" thickBot="1" x14ac:dyDescent="0.25">
      <c r="A552" s="18">
        <v>10044</v>
      </c>
      <c r="B552" s="77" t="s">
        <v>94</v>
      </c>
      <c r="C552" s="18" t="s">
        <v>258</v>
      </c>
      <c r="D552" s="18" t="s">
        <v>1147</v>
      </c>
      <c r="E552" s="18" t="s">
        <v>1087</v>
      </c>
      <c r="F552" s="64">
        <v>154</v>
      </c>
      <c r="G552" s="64">
        <v>200</v>
      </c>
      <c r="H552" s="65" t="s">
        <v>63</v>
      </c>
      <c r="I552" s="65">
        <f>IFERROR(VLOOKUP(A552,Компрессоры!A:O,14,0),0)+IFERROR(VLOOKUP(A552,Пневматика!B:W,22,0),0)+IFERROR(VLOOKUP(A552,Окраска!B:X,22,0),0)+IFERROR(VLOOKUP(A552,Масло!A:J,9,0),0)+IFERROR(VLOOKUP(A552,'Ручной инстурмент Арсенал'!A:I,12,0),0)+IFERROR(VLOOKUP(A552,#REF!,12,0),0)+IFERROR(VLOOKUP(A552,Атака!A:K,10,0),0)</f>
        <v>0</v>
      </c>
      <c r="J552" s="66">
        <f>IFERROR(VLOOKUP(A552,Компрессоры!A:O,15,0),0)+IFERROR(VLOOKUP(A552,Пневматика!B:X,23,0),0)+IFERROR(VLOOKUP(A552,Окраска!B:X,23,0),0)+IFERROR(VLOOKUP(A552,Масло!A:J,10,0),0)+IFERROR(VLOOKUP(A552,'Ручной инстурмент Арсенал'!A:I,13,0),0)+IFERROR(VLOOKUP(A552,#REF!,13,0),0)+IFERROR(VLOOKUP(A552,Атака!A:K,11,0),0)</f>
        <v>0</v>
      </c>
    </row>
    <row r="553" spans="1:10" ht="11.25" customHeight="1" outlineLevel="1" thickTop="1" thickBot="1" x14ac:dyDescent="0.25">
      <c r="A553" s="18">
        <v>12015</v>
      </c>
      <c r="B553" s="77" t="s">
        <v>94</v>
      </c>
      <c r="C553" s="18" t="s">
        <v>259</v>
      </c>
      <c r="D553" s="18" t="s">
        <v>1147</v>
      </c>
      <c r="E553" s="18" t="s">
        <v>1087</v>
      </c>
      <c r="F553" s="64">
        <v>188</v>
      </c>
      <c r="G553" s="64">
        <v>244</v>
      </c>
      <c r="H553" s="65" t="s">
        <v>63</v>
      </c>
      <c r="I553" s="65">
        <f>IFERROR(VLOOKUP(A553,Компрессоры!A:O,14,0),0)+IFERROR(VLOOKUP(A553,Пневматика!B:W,22,0),0)+IFERROR(VLOOKUP(A553,Окраска!B:X,22,0),0)+IFERROR(VLOOKUP(A553,Масло!A:J,9,0),0)+IFERROR(VLOOKUP(A553,'Ручной инстурмент Арсенал'!A:I,12,0),0)+IFERROR(VLOOKUP(A553,#REF!,12,0),0)+IFERROR(VLOOKUP(A553,Атака!A:K,10,0),0)</f>
        <v>0</v>
      </c>
      <c r="J553" s="66">
        <f>IFERROR(VLOOKUP(A553,Компрессоры!A:O,15,0),0)+IFERROR(VLOOKUP(A553,Пневматика!B:X,23,0),0)+IFERROR(VLOOKUP(A553,Окраска!B:X,23,0),0)+IFERROR(VLOOKUP(A553,Масло!A:J,10,0),0)+IFERROR(VLOOKUP(A553,'Ручной инстурмент Арсенал'!A:I,13,0),0)+IFERROR(VLOOKUP(A553,#REF!,13,0),0)+IFERROR(VLOOKUP(A553,Атака!A:K,11,0),0)</f>
        <v>0</v>
      </c>
    </row>
    <row r="554" spans="1:10" ht="11.25" customHeight="1" outlineLevel="1" thickTop="1" thickBot="1" x14ac:dyDescent="0.25">
      <c r="A554" s="18">
        <v>12016</v>
      </c>
      <c r="B554" s="77" t="s">
        <v>94</v>
      </c>
      <c r="C554" s="18" t="s">
        <v>260</v>
      </c>
      <c r="D554" s="18" t="s">
        <v>1147</v>
      </c>
      <c r="E554" s="18" t="s">
        <v>1087</v>
      </c>
      <c r="F554" s="64">
        <v>300</v>
      </c>
      <c r="G554" s="64">
        <v>391</v>
      </c>
      <c r="H554" s="65" t="s">
        <v>63</v>
      </c>
      <c r="I554" s="65">
        <f>IFERROR(VLOOKUP(A554,Компрессоры!A:O,14,0),0)+IFERROR(VLOOKUP(A554,Пневматика!B:W,22,0),0)+IFERROR(VLOOKUP(A554,Окраска!B:X,22,0),0)+IFERROR(VLOOKUP(A554,Масло!A:J,9,0),0)+IFERROR(VLOOKUP(A554,'Ручной инстурмент Арсенал'!A:I,12,0),0)+IFERROR(VLOOKUP(A554,#REF!,12,0),0)+IFERROR(VLOOKUP(A554,Атака!A:K,10,0),0)</f>
        <v>0</v>
      </c>
      <c r="J554" s="66">
        <f>IFERROR(VLOOKUP(A554,Компрессоры!A:O,15,0),0)+IFERROR(VLOOKUP(A554,Пневматика!B:X,23,0),0)+IFERROR(VLOOKUP(A554,Окраска!B:X,23,0),0)+IFERROR(VLOOKUP(A554,Масло!A:J,10,0),0)+IFERROR(VLOOKUP(A554,'Ручной инстурмент Арсенал'!A:I,13,0),0)+IFERROR(VLOOKUP(A554,#REF!,13,0),0)+IFERROR(VLOOKUP(A554,Атака!A:K,11,0),0)</f>
        <v>0</v>
      </c>
    </row>
    <row r="555" spans="1:10" ht="11.25" customHeight="1" outlineLevel="1" thickTop="1" thickBot="1" x14ac:dyDescent="0.25">
      <c r="A555" s="18">
        <v>38920</v>
      </c>
      <c r="B555" s="77" t="s">
        <v>94</v>
      </c>
      <c r="C555" s="18" t="s">
        <v>261</v>
      </c>
      <c r="D555" s="18" t="s">
        <v>1147</v>
      </c>
      <c r="E555" s="18" t="s">
        <v>1087</v>
      </c>
      <c r="F555" s="64">
        <v>135</v>
      </c>
      <c r="G555" s="64">
        <v>176</v>
      </c>
      <c r="H555" s="65" t="s">
        <v>63</v>
      </c>
      <c r="I555" s="65">
        <f>IFERROR(VLOOKUP(A555,Компрессоры!A:O,14,0),0)+IFERROR(VLOOKUP(A555,Пневматика!B:W,22,0),0)+IFERROR(VLOOKUP(A555,Окраска!B:X,22,0),0)+IFERROR(VLOOKUP(A555,Масло!A:J,9,0),0)+IFERROR(VLOOKUP(A555,'Ручной инстурмент Арсенал'!A:I,12,0),0)+IFERROR(VLOOKUP(A555,#REF!,12,0),0)+IFERROR(VLOOKUP(A555,Атака!A:K,10,0),0)</f>
        <v>0</v>
      </c>
      <c r="J555" s="66">
        <f>IFERROR(VLOOKUP(A555,Компрессоры!A:O,15,0),0)+IFERROR(VLOOKUP(A555,Пневматика!B:X,23,0),0)+IFERROR(VLOOKUP(A555,Окраска!B:X,23,0),0)+IFERROR(VLOOKUP(A555,Масло!A:J,10,0),0)+IFERROR(VLOOKUP(A555,'Ручной инстурмент Арсенал'!A:I,13,0),0)+IFERROR(VLOOKUP(A555,#REF!,13,0),0)+IFERROR(VLOOKUP(A555,Атака!A:K,11,0),0)</f>
        <v>0</v>
      </c>
    </row>
    <row r="556" spans="1:10" ht="11.25" customHeight="1" outlineLevel="1" thickTop="1" thickBot="1" x14ac:dyDescent="0.25">
      <c r="A556" s="18">
        <v>12017</v>
      </c>
      <c r="B556" s="77" t="s">
        <v>94</v>
      </c>
      <c r="C556" s="18" t="s">
        <v>262</v>
      </c>
      <c r="D556" s="18" t="s">
        <v>1147</v>
      </c>
      <c r="E556" s="18" t="s">
        <v>1087</v>
      </c>
      <c r="F556" s="64">
        <v>154</v>
      </c>
      <c r="G556" s="64">
        <v>200</v>
      </c>
      <c r="H556" s="65" t="s">
        <v>63</v>
      </c>
      <c r="I556" s="65">
        <f>IFERROR(VLOOKUP(A556,Компрессоры!A:O,14,0),0)+IFERROR(VLOOKUP(A556,Пневматика!B:W,22,0),0)+IFERROR(VLOOKUP(A556,Окраска!B:X,22,0),0)+IFERROR(VLOOKUP(A556,Масло!A:J,9,0),0)+IFERROR(VLOOKUP(A556,'Ручной инстурмент Арсенал'!A:I,12,0),0)+IFERROR(VLOOKUP(A556,#REF!,12,0),0)+IFERROR(VLOOKUP(A556,Атака!A:K,10,0),0)</f>
        <v>0</v>
      </c>
      <c r="J556" s="66">
        <f>IFERROR(VLOOKUP(A556,Компрессоры!A:O,15,0),0)+IFERROR(VLOOKUP(A556,Пневматика!B:X,23,0),0)+IFERROR(VLOOKUP(A556,Окраска!B:X,23,0),0)+IFERROR(VLOOKUP(A556,Масло!A:J,10,0),0)+IFERROR(VLOOKUP(A556,'Ручной инстурмент Арсенал'!A:I,13,0),0)+IFERROR(VLOOKUP(A556,#REF!,13,0),0)+IFERROR(VLOOKUP(A556,Атака!A:K,11,0),0)</f>
        <v>0</v>
      </c>
    </row>
    <row r="557" spans="1:10" ht="11.25" customHeight="1" outlineLevel="1" thickTop="1" thickBot="1" x14ac:dyDescent="0.25">
      <c r="A557" s="18">
        <v>23962</v>
      </c>
      <c r="B557" s="77" t="s">
        <v>94</v>
      </c>
      <c r="C557" s="18" t="s">
        <v>263</v>
      </c>
      <c r="D557" s="18" t="s">
        <v>1147</v>
      </c>
      <c r="E557" s="18" t="s">
        <v>1087</v>
      </c>
      <c r="F557" s="64">
        <v>192</v>
      </c>
      <c r="G557" s="64">
        <v>250</v>
      </c>
      <c r="H557" s="65" t="s">
        <v>3012</v>
      </c>
      <c r="I557" s="65">
        <f>IFERROR(VLOOKUP(A557,Компрессоры!A:O,14,0),0)+IFERROR(VLOOKUP(A557,Пневматика!B:W,22,0),0)+IFERROR(VLOOKUP(A557,Окраска!B:X,22,0),0)+IFERROR(VLOOKUP(A557,Масло!A:J,9,0),0)+IFERROR(VLOOKUP(A557,'Ручной инстурмент Арсенал'!A:I,12,0),0)+IFERROR(VLOOKUP(A557,#REF!,12,0),0)+IFERROR(VLOOKUP(A557,Атака!A:K,10,0),0)</f>
        <v>0</v>
      </c>
      <c r="J557" s="66">
        <f>IFERROR(VLOOKUP(A557,Компрессоры!A:O,15,0),0)+IFERROR(VLOOKUP(A557,Пневматика!B:X,23,0),0)+IFERROR(VLOOKUP(A557,Окраска!B:X,23,0),0)+IFERROR(VLOOKUP(A557,Масло!A:J,10,0),0)+IFERROR(VLOOKUP(A557,'Ручной инстурмент Арсенал'!A:I,13,0),0)+IFERROR(VLOOKUP(A557,#REF!,13,0),0)+IFERROR(VLOOKUP(A557,Атака!A:K,11,0),0)</f>
        <v>0</v>
      </c>
    </row>
    <row r="558" spans="1:10" ht="11.25" customHeight="1" outlineLevel="1" thickTop="1" thickBot="1" x14ac:dyDescent="0.25">
      <c r="A558" s="18">
        <v>38922</v>
      </c>
      <c r="B558" s="77" t="s">
        <v>94</v>
      </c>
      <c r="C558" s="18" t="s">
        <v>264</v>
      </c>
      <c r="D558" s="18" t="s">
        <v>1147</v>
      </c>
      <c r="E558" s="18" t="s">
        <v>1087</v>
      </c>
      <c r="F558" s="64">
        <v>171</v>
      </c>
      <c r="G558" s="64">
        <v>223</v>
      </c>
      <c r="H558" s="65" t="s">
        <v>63</v>
      </c>
      <c r="I558" s="65">
        <f>IFERROR(VLOOKUP(A558,Компрессоры!A:O,14,0),0)+IFERROR(VLOOKUP(A558,Пневматика!B:W,22,0),0)+IFERROR(VLOOKUP(A558,Окраска!B:X,22,0),0)+IFERROR(VLOOKUP(A558,Масло!A:J,9,0),0)+IFERROR(VLOOKUP(A558,'Ручной инстурмент Арсенал'!A:I,12,0),0)+IFERROR(VLOOKUP(A558,#REF!,12,0),0)+IFERROR(VLOOKUP(A558,Атака!A:K,10,0),0)</f>
        <v>0</v>
      </c>
      <c r="J558" s="66">
        <f>IFERROR(VLOOKUP(A558,Компрессоры!A:O,15,0),0)+IFERROR(VLOOKUP(A558,Пневматика!B:X,23,0),0)+IFERROR(VLOOKUP(A558,Окраска!B:X,23,0),0)+IFERROR(VLOOKUP(A558,Масло!A:J,10,0),0)+IFERROR(VLOOKUP(A558,'Ручной инстурмент Арсенал'!A:I,13,0),0)+IFERROR(VLOOKUP(A558,#REF!,13,0),0)+IFERROR(VLOOKUP(A558,Атака!A:K,11,0),0)</f>
        <v>0</v>
      </c>
    </row>
    <row r="559" spans="1:10" ht="11.25" customHeight="1" outlineLevel="1" thickTop="1" thickBot="1" x14ac:dyDescent="0.25">
      <c r="A559" s="18">
        <v>12018</v>
      </c>
      <c r="B559" s="77" t="s">
        <v>94</v>
      </c>
      <c r="C559" s="18" t="s">
        <v>265</v>
      </c>
      <c r="D559" s="18" t="s">
        <v>1147</v>
      </c>
      <c r="E559" s="18" t="s">
        <v>1087</v>
      </c>
      <c r="F559" s="64">
        <v>179</v>
      </c>
      <c r="G559" s="64">
        <v>232</v>
      </c>
      <c r="H559" s="65" t="s">
        <v>63</v>
      </c>
      <c r="I559" s="65">
        <f>IFERROR(VLOOKUP(A559,Компрессоры!A:O,14,0),0)+IFERROR(VLOOKUP(A559,Пневматика!B:W,22,0),0)+IFERROR(VLOOKUP(A559,Окраска!B:X,22,0),0)+IFERROR(VLOOKUP(A559,Масло!A:J,9,0),0)+IFERROR(VLOOKUP(A559,'Ручной инстурмент Арсенал'!A:I,12,0),0)+IFERROR(VLOOKUP(A559,#REF!,12,0),0)+IFERROR(VLOOKUP(A559,Атака!A:K,10,0),0)</f>
        <v>0</v>
      </c>
      <c r="J559" s="66">
        <f>IFERROR(VLOOKUP(A559,Компрессоры!A:O,15,0),0)+IFERROR(VLOOKUP(A559,Пневматика!B:X,23,0),0)+IFERROR(VLOOKUP(A559,Окраска!B:X,23,0),0)+IFERROR(VLOOKUP(A559,Масло!A:J,10,0),0)+IFERROR(VLOOKUP(A559,'Ручной инстурмент Арсенал'!A:I,13,0),0)+IFERROR(VLOOKUP(A559,#REF!,13,0),0)+IFERROR(VLOOKUP(A559,Атака!A:K,11,0),0)</f>
        <v>0</v>
      </c>
    </row>
    <row r="560" spans="1:10" ht="11.25" customHeight="1" outlineLevel="1" thickTop="1" thickBot="1" x14ac:dyDescent="0.25">
      <c r="A560" s="18">
        <v>38923</v>
      </c>
      <c r="B560" s="77" t="s">
        <v>94</v>
      </c>
      <c r="C560" s="18" t="s">
        <v>266</v>
      </c>
      <c r="D560" s="18" t="s">
        <v>1147</v>
      </c>
      <c r="E560" s="18" t="s">
        <v>1087</v>
      </c>
      <c r="F560" s="64">
        <v>234</v>
      </c>
      <c r="G560" s="64">
        <v>303</v>
      </c>
      <c r="H560" s="65" t="s">
        <v>63</v>
      </c>
      <c r="I560" s="65">
        <f>IFERROR(VLOOKUP(A560,Компрессоры!A:O,14,0),0)+IFERROR(VLOOKUP(A560,Пневматика!B:W,22,0),0)+IFERROR(VLOOKUP(A560,Окраска!B:X,22,0),0)+IFERROR(VLOOKUP(A560,Масло!A:J,9,0),0)+IFERROR(VLOOKUP(A560,'Ручной инстурмент Арсенал'!A:I,12,0),0)+IFERROR(VLOOKUP(A560,#REF!,12,0),0)+IFERROR(VLOOKUP(A560,Атака!A:K,10,0),0)</f>
        <v>0</v>
      </c>
      <c r="J560" s="66">
        <f>IFERROR(VLOOKUP(A560,Компрессоры!A:O,15,0),0)+IFERROR(VLOOKUP(A560,Пневматика!B:X,23,0),0)+IFERROR(VLOOKUP(A560,Окраска!B:X,23,0),0)+IFERROR(VLOOKUP(A560,Масло!A:J,10,0),0)+IFERROR(VLOOKUP(A560,'Ручной инстурмент Арсенал'!A:I,13,0),0)+IFERROR(VLOOKUP(A560,#REF!,13,0),0)+IFERROR(VLOOKUP(A560,Атака!A:K,11,0),0)</f>
        <v>0</v>
      </c>
    </row>
    <row r="561" spans="1:10" ht="11.25" customHeight="1" outlineLevel="1" thickTop="1" thickBot="1" x14ac:dyDescent="0.25">
      <c r="A561" s="18">
        <v>12019</v>
      </c>
      <c r="B561" s="77" t="s">
        <v>94</v>
      </c>
      <c r="C561" s="18" t="s">
        <v>267</v>
      </c>
      <c r="D561" s="18" t="s">
        <v>1147</v>
      </c>
      <c r="E561" s="18" t="s">
        <v>1087</v>
      </c>
      <c r="F561" s="64">
        <v>256</v>
      </c>
      <c r="G561" s="64">
        <v>334</v>
      </c>
      <c r="H561" s="65" t="s">
        <v>3012</v>
      </c>
      <c r="I561" s="65">
        <f>IFERROR(VLOOKUP(A561,Компрессоры!A:O,14,0),0)+IFERROR(VLOOKUP(A561,Пневматика!B:W,22,0),0)+IFERROR(VLOOKUP(A561,Окраска!B:X,22,0),0)+IFERROR(VLOOKUP(A561,Масло!A:J,9,0),0)+IFERROR(VLOOKUP(A561,'Ручной инстурмент Арсенал'!A:I,12,0),0)+IFERROR(VLOOKUP(A561,#REF!,12,0),0)+IFERROR(VLOOKUP(A561,Атака!A:K,10,0),0)</f>
        <v>0</v>
      </c>
      <c r="J561" s="66">
        <f>IFERROR(VLOOKUP(A561,Компрессоры!A:O,15,0),0)+IFERROR(VLOOKUP(A561,Пневматика!B:X,23,0),0)+IFERROR(VLOOKUP(A561,Окраска!B:X,23,0),0)+IFERROR(VLOOKUP(A561,Масло!A:J,10,0),0)+IFERROR(VLOOKUP(A561,'Ручной инстурмент Арсенал'!A:I,13,0),0)+IFERROR(VLOOKUP(A561,#REF!,13,0),0)+IFERROR(VLOOKUP(A561,Атака!A:K,11,0),0)</f>
        <v>0</v>
      </c>
    </row>
    <row r="562" spans="1:10" ht="11.25" customHeight="1" outlineLevel="1" thickTop="1" thickBot="1" x14ac:dyDescent="0.25">
      <c r="A562" s="18">
        <v>8083800</v>
      </c>
      <c r="B562" s="77" t="s">
        <v>94</v>
      </c>
      <c r="C562" s="18" t="s">
        <v>1166</v>
      </c>
      <c r="D562" s="18" t="s">
        <v>1147</v>
      </c>
      <c r="E562" s="18"/>
      <c r="F562" s="64">
        <v>227</v>
      </c>
      <c r="G562" s="64">
        <v>295</v>
      </c>
      <c r="H562" s="65" t="s">
        <v>63</v>
      </c>
      <c r="I562" s="65">
        <f>IFERROR(VLOOKUP(A562,Компрессоры!A:O,14,0),0)+IFERROR(VLOOKUP(A562,Пневматика!B:W,22,0),0)+IFERROR(VLOOKUP(A562,Окраска!B:X,22,0),0)+IFERROR(VLOOKUP(A562,Масло!A:J,9,0),0)+IFERROR(VLOOKUP(A562,'Ручной инстурмент Арсенал'!A:I,12,0),0)+IFERROR(VLOOKUP(A562,#REF!,12,0),0)+IFERROR(VLOOKUP(A562,Атака!A:K,10,0),0)</f>
        <v>0</v>
      </c>
      <c r="J562" s="66">
        <f>IFERROR(VLOOKUP(A562,Компрессоры!A:O,15,0),0)+IFERROR(VLOOKUP(A562,Пневматика!B:X,23,0),0)+IFERROR(VLOOKUP(A562,Окраска!B:X,23,0),0)+IFERROR(VLOOKUP(A562,Масло!A:J,10,0),0)+IFERROR(VLOOKUP(A562,'Ручной инстурмент Арсенал'!A:I,13,0),0)+IFERROR(VLOOKUP(A562,#REF!,13,0),0)+IFERROR(VLOOKUP(A562,Атака!A:K,11,0),0)</f>
        <v>0</v>
      </c>
    </row>
    <row r="563" spans="1:10" ht="11.25" customHeight="1" outlineLevel="1" thickTop="1" thickBot="1" x14ac:dyDescent="0.25">
      <c r="A563" s="18">
        <v>12020</v>
      </c>
      <c r="B563" s="77" t="s">
        <v>94</v>
      </c>
      <c r="C563" s="18" t="s">
        <v>268</v>
      </c>
      <c r="D563" s="18" t="s">
        <v>1147</v>
      </c>
      <c r="E563" s="18" t="s">
        <v>1087</v>
      </c>
      <c r="F563" s="64">
        <v>265</v>
      </c>
      <c r="G563" s="64">
        <v>345</v>
      </c>
      <c r="H563" s="65" t="s">
        <v>63</v>
      </c>
      <c r="I563" s="65">
        <f>IFERROR(VLOOKUP(A563,Компрессоры!A:O,14,0),0)+IFERROR(VLOOKUP(A563,Пневматика!B:W,22,0),0)+IFERROR(VLOOKUP(A563,Окраска!B:X,22,0),0)+IFERROR(VLOOKUP(A563,Масло!A:J,9,0),0)+IFERROR(VLOOKUP(A563,'Ручной инстурмент Арсенал'!A:I,12,0),0)+IFERROR(VLOOKUP(A563,#REF!,12,0),0)+IFERROR(VLOOKUP(A563,Атака!A:K,10,0),0)</f>
        <v>0</v>
      </c>
      <c r="J563" s="66">
        <f>IFERROR(VLOOKUP(A563,Компрессоры!A:O,15,0),0)+IFERROR(VLOOKUP(A563,Пневматика!B:X,23,0),0)+IFERROR(VLOOKUP(A563,Окраска!B:X,23,0),0)+IFERROR(VLOOKUP(A563,Масло!A:J,10,0),0)+IFERROR(VLOOKUP(A563,'Ручной инстурмент Арсенал'!A:I,13,0),0)+IFERROR(VLOOKUP(A563,#REF!,13,0),0)+IFERROR(VLOOKUP(A563,Атака!A:K,11,0),0)</f>
        <v>0</v>
      </c>
    </row>
    <row r="564" spans="1:10" ht="11.25" customHeight="1" outlineLevel="1" thickTop="1" thickBot="1" x14ac:dyDescent="0.25">
      <c r="A564" s="18">
        <v>38918</v>
      </c>
      <c r="B564" s="77" t="s">
        <v>94</v>
      </c>
      <c r="C564" s="18" t="s">
        <v>273</v>
      </c>
      <c r="D564" s="18" t="s">
        <v>1147</v>
      </c>
      <c r="E564" s="18" t="s">
        <v>1087</v>
      </c>
      <c r="F564" s="64">
        <v>139</v>
      </c>
      <c r="G564" s="64">
        <v>180</v>
      </c>
      <c r="H564" s="65" t="s">
        <v>63</v>
      </c>
      <c r="I564" s="65">
        <f>IFERROR(VLOOKUP(A564,Компрессоры!A:O,14,0),0)+IFERROR(VLOOKUP(A564,Пневматика!B:W,22,0),0)+IFERROR(VLOOKUP(A564,Окраска!B:X,22,0),0)+IFERROR(VLOOKUP(A564,Масло!A:J,9,0),0)+IFERROR(VLOOKUP(A564,'Ручной инстурмент Арсенал'!A:I,12,0),0)+IFERROR(VLOOKUP(A564,#REF!,12,0),0)+IFERROR(VLOOKUP(A564,Атака!A:K,10,0),0)</f>
        <v>0</v>
      </c>
      <c r="J564" s="66">
        <f>IFERROR(VLOOKUP(A564,Компрессоры!A:O,15,0),0)+IFERROR(VLOOKUP(A564,Пневматика!B:X,23,0),0)+IFERROR(VLOOKUP(A564,Окраска!B:X,23,0),0)+IFERROR(VLOOKUP(A564,Масло!A:J,10,0),0)+IFERROR(VLOOKUP(A564,'Ручной инстурмент Арсенал'!A:I,13,0),0)+IFERROR(VLOOKUP(A564,#REF!,13,0),0)+IFERROR(VLOOKUP(A564,Атака!A:K,11,0),0)</f>
        <v>0</v>
      </c>
    </row>
    <row r="565" spans="1:10" ht="11.25" customHeight="1" outlineLevel="1" thickTop="1" thickBot="1" x14ac:dyDescent="0.25">
      <c r="A565" s="18">
        <v>10045</v>
      </c>
      <c r="B565" s="77" t="s">
        <v>94</v>
      </c>
      <c r="C565" s="18" t="s">
        <v>274</v>
      </c>
      <c r="D565" s="18" t="s">
        <v>1147</v>
      </c>
      <c r="E565" s="18" t="s">
        <v>1087</v>
      </c>
      <c r="F565" s="64">
        <v>154</v>
      </c>
      <c r="G565" s="64">
        <v>200</v>
      </c>
      <c r="H565" s="65" t="s">
        <v>63</v>
      </c>
      <c r="I565" s="65">
        <f>IFERROR(VLOOKUP(A565,Компрессоры!A:O,14,0),0)+IFERROR(VLOOKUP(A565,Пневматика!B:W,22,0),0)+IFERROR(VLOOKUP(A565,Окраска!B:X,22,0),0)+IFERROR(VLOOKUP(A565,Масло!A:J,9,0),0)+IFERROR(VLOOKUP(A565,'Ручной инстурмент Арсенал'!A:I,12,0),0)+IFERROR(VLOOKUP(A565,#REF!,12,0),0)+IFERROR(VLOOKUP(A565,Атака!A:K,10,0),0)</f>
        <v>0</v>
      </c>
      <c r="J565" s="66">
        <f>IFERROR(VLOOKUP(A565,Компрессоры!A:O,15,0),0)+IFERROR(VLOOKUP(A565,Пневматика!B:X,23,0),0)+IFERROR(VLOOKUP(A565,Окраска!B:X,23,0),0)+IFERROR(VLOOKUP(A565,Масло!A:J,10,0),0)+IFERROR(VLOOKUP(A565,'Ручной инстурмент Арсенал'!A:I,13,0),0)+IFERROR(VLOOKUP(A565,#REF!,13,0),0)+IFERROR(VLOOKUP(A565,Атака!A:K,11,0),0)</f>
        <v>0</v>
      </c>
    </row>
    <row r="566" spans="1:10" ht="11.25" customHeight="1" outlineLevel="1" thickTop="1" thickBot="1" x14ac:dyDescent="0.25">
      <c r="A566" s="18">
        <v>10073</v>
      </c>
      <c r="B566" s="77" t="s">
        <v>94</v>
      </c>
      <c r="C566" s="18" t="s">
        <v>275</v>
      </c>
      <c r="D566" s="18" t="s">
        <v>1147</v>
      </c>
      <c r="E566" s="18" t="s">
        <v>1087</v>
      </c>
      <c r="F566" s="64">
        <v>222</v>
      </c>
      <c r="G566" s="64">
        <v>288</v>
      </c>
      <c r="H566" s="65" t="s">
        <v>63</v>
      </c>
      <c r="I566" s="65">
        <f>IFERROR(VLOOKUP(A566,Компрессоры!A:O,14,0),0)+IFERROR(VLOOKUP(A566,Пневматика!B:W,22,0),0)+IFERROR(VLOOKUP(A566,Окраска!B:X,22,0),0)+IFERROR(VLOOKUP(A566,Масло!A:J,9,0),0)+IFERROR(VLOOKUP(A566,'Ручной инстурмент Арсенал'!A:I,12,0),0)+IFERROR(VLOOKUP(A566,#REF!,12,0),0)+IFERROR(VLOOKUP(A566,Атака!A:K,10,0),0)</f>
        <v>0</v>
      </c>
      <c r="J566" s="66">
        <f>IFERROR(VLOOKUP(A566,Компрессоры!A:O,15,0),0)+IFERROR(VLOOKUP(A566,Пневматика!B:X,23,0),0)+IFERROR(VLOOKUP(A566,Окраска!B:X,23,0),0)+IFERROR(VLOOKUP(A566,Масло!A:J,10,0),0)+IFERROR(VLOOKUP(A566,'Ручной инстурмент Арсенал'!A:I,13,0),0)+IFERROR(VLOOKUP(A566,#REF!,13,0),0)+IFERROR(VLOOKUP(A566,Атака!A:K,11,0),0)</f>
        <v>0</v>
      </c>
    </row>
    <row r="567" spans="1:10" ht="11.25" customHeight="1" outlineLevel="1" thickTop="1" thickBot="1" x14ac:dyDescent="0.25">
      <c r="A567" s="18">
        <v>7004110</v>
      </c>
      <c r="B567" s="77" t="s">
        <v>94</v>
      </c>
      <c r="C567" s="18" t="s">
        <v>276</v>
      </c>
      <c r="D567" s="18" t="s">
        <v>1147</v>
      </c>
      <c r="E567" s="18"/>
      <c r="F567" s="64">
        <v>298</v>
      </c>
      <c r="G567" s="64">
        <v>387</v>
      </c>
      <c r="H567" s="65" t="s">
        <v>63</v>
      </c>
      <c r="I567" s="65">
        <f>IFERROR(VLOOKUP(A567,Компрессоры!A:O,14,0),0)+IFERROR(VLOOKUP(A567,Пневматика!B:W,22,0),0)+IFERROR(VLOOKUP(A567,Окраска!B:X,22,0),0)+IFERROR(VLOOKUP(A567,Масло!A:J,9,0),0)+IFERROR(VLOOKUP(A567,'Ручной инстурмент Арсенал'!A:I,12,0),0)+IFERROR(VLOOKUP(A567,#REF!,12,0),0)+IFERROR(VLOOKUP(A567,Атака!A:K,10,0),0)</f>
        <v>0</v>
      </c>
      <c r="J567" s="66">
        <f>IFERROR(VLOOKUP(A567,Компрессоры!A:O,15,0),0)+IFERROR(VLOOKUP(A567,Пневматика!B:X,23,0),0)+IFERROR(VLOOKUP(A567,Окраска!B:X,23,0),0)+IFERROR(VLOOKUP(A567,Масло!A:J,10,0),0)+IFERROR(VLOOKUP(A567,'Ручной инстурмент Арсенал'!A:I,13,0),0)+IFERROR(VLOOKUP(A567,#REF!,13,0),0)+IFERROR(VLOOKUP(A567,Атака!A:K,11,0),0)</f>
        <v>0</v>
      </c>
    </row>
    <row r="568" spans="1:10" ht="11.25" customHeight="1" outlineLevel="1" thickTop="1" thickBot="1" x14ac:dyDescent="0.25">
      <c r="A568" s="18">
        <v>12025</v>
      </c>
      <c r="B568" s="77" t="s">
        <v>94</v>
      </c>
      <c r="C568" s="18" t="s">
        <v>277</v>
      </c>
      <c r="D568" s="18" t="s">
        <v>1147</v>
      </c>
      <c r="E568" s="18" t="s">
        <v>1087</v>
      </c>
      <c r="F568" s="64">
        <v>362</v>
      </c>
      <c r="G568" s="64">
        <v>471</v>
      </c>
      <c r="H568" s="65" t="s">
        <v>3012</v>
      </c>
      <c r="I568" s="65">
        <f>IFERROR(VLOOKUP(A568,Компрессоры!A:O,14,0),0)+IFERROR(VLOOKUP(A568,Пневматика!B:W,22,0),0)+IFERROR(VLOOKUP(A568,Окраска!B:X,22,0),0)+IFERROR(VLOOKUP(A568,Масло!A:J,9,0),0)+IFERROR(VLOOKUP(A568,'Ручной инстурмент Арсенал'!A:I,12,0),0)+IFERROR(VLOOKUP(A568,#REF!,12,0),0)+IFERROR(VLOOKUP(A568,Атака!A:K,10,0),0)</f>
        <v>0</v>
      </c>
      <c r="J568" s="66">
        <f>IFERROR(VLOOKUP(A568,Компрессоры!A:O,15,0),0)+IFERROR(VLOOKUP(A568,Пневматика!B:X,23,0),0)+IFERROR(VLOOKUP(A568,Окраска!B:X,23,0),0)+IFERROR(VLOOKUP(A568,Масло!A:J,10,0),0)+IFERROR(VLOOKUP(A568,'Ручной инстурмент Арсенал'!A:I,13,0),0)+IFERROR(VLOOKUP(A568,#REF!,13,0),0)+IFERROR(VLOOKUP(A568,Атака!A:K,11,0),0)</f>
        <v>0</v>
      </c>
    </row>
    <row r="569" spans="1:10" ht="11.25" customHeight="1" outlineLevel="1" thickTop="1" thickBot="1" x14ac:dyDescent="0.25">
      <c r="A569" s="18">
        <v>12026</v>
      </c>
      <c r="B569" s="77" t="s">
        <v>94</v>
      </c>
      <c r="C569" s="18" t="s">
        <v>278</v>
      </c>
      <c r="D569" s="18" t="s">
        <v>1147</v>
      </c>
      <c r="E569" s="18" t="s">
        <v>1087</v>
      </c>
      <c r="F569" s="64">
        <v>145</v>
      </c>
      <c r="G569" s="64">
        <v>189</v>
      </c>
      <c r="H569" s="65" t="s">
        <v>63</v>
      </c>
      <c r="I569" s="65">
        <f>IFERROR(VLOOKUP(A569,Компрессоры!A:O,14,0),0)+IFERROR(VLOOKUP(A569,Пневматика!B:W,22,0),0)+IFERROR(VLOOKUP(A569,Окраска!B:X,22,0),0)+IFERROR(VLOOKUP(A569,Масло!A:J,9,0),0)+IFERROR(VLOOKUP(A569,'Ручной инстурмент Арсенал'!A:I,12,0),0)+IFERROR(VLOOKUP(A569,#REF!,12,0),0)+IFERROR(VLOOKUP(A569,Атака!A:K,10,0),0)</f>
        <v>0</v>
      </c>
      <c r="J569" s="66">
        <f>IFERROR(VLOOKUP(A569,Компрессоры!A:O,15,0),0)+IFERROR(VLOOKUP(A569,Пневматика!B:X,23,0),0)+IFERROR(VLOOKUP(A569,Окраска!B:X,23,0),0)+IFERROR(VLOOKUP(A569,Масло!A:J,10,0),0)+IFERROR(VLOOKUP(A569,'Ручной инстурмент Арсенал'!A:I,13,0),0)+IFERROR(VLOOKUP(A569,#REF!,13,0),0)+IFERROR(VLOOKUP(A569,Атака!A:K,11,0),0)</f>
        <v>0</v>
      </c>
    </row>
    <row r="570" spans="1:10" ht="11.25" customHeight="1" outlineLevel="1" thickTop="1" thickBot="1" x14ac:dyDescent="0.25">
      <c r="A570" s="18">
        <v>7021560</v>
      </c>
      <c r="B570" s="77" t="s">
        <v>94</v>
      </c>
      <c r="C570" s="18" t="s">
        <v>279</v>
      </c>
      <c r="D570" s="18" t="s">
        <v>1147</v>
      </c>
      <c r="E570" s="18"/>
      <c r="F570" s="64">
        <v>274</v>
      </c>
      <c r="G570" s="64">
        <v>356</v>
      </c>
      <c r="H570" s="65" t="s">
        <v>63</v>
      </c>
      <c r="I570" s="65">
        <f>IFERROR(VLOOKUP(A570,Компрессоры!A:O,14,0),0)+IFERROR(VLOOKUP(A570,Пневматика!B:W,22,0),0)+IFERROR(VLOOKUP(A570,Окраска!B:X,22,0),0)+IFERROR(VLOOKUP(A570,Масло!A:J,9,0),0)+IFERROR(VLOOKUP(A570,'Ручной инстурмент Арсенал'!A:I,12,0),0)+IFERROR(VLOOKUP(A570,#REF!,12,0),0)+IFERROR(VLOOKUP(A570,Атака!A:K,10,0),0)</f>
        <v>0</v>
      </c>
      <c r="J570" s="66">
        <f>IFERROR(VLOOKUP(A570,Компрессоры!A:O,15,0),0)+IFERROR(VLOOKUP(A570,Пневматика!B:X,23,0),0)+IFERROR(VLOOKUP(A570,Окраска!B:X,23,0),0)+IFERROR(VLOOKUP(A570,Масло!A:J,10,0),0)+IFERROR(VLOOKUP(A570,'Ручной инстурмент Арсенал'!A:I,13,0),0)+IFERROR(VLOOKUP(A570,#REF!,13,0),0)+IFERROR(VLOOKUP(A570,Атака!A:K,11,0),0)</f>
        <v>0</v>
      </c>
    </row>
    <row r="571" spans="1:10" ht="11.25" customHeight="1" outlineLevel="1" thickTop="1" thickBot="1" x14ac:dyDescent="0.25">
      <c r="A571" s="18">
        <v>12029</v>
      </c>
      <c r="B571" s="77" t="s">
        <v>94</v>
      </c>
      <c r="C571" s="18" t="s">
        <v>280</v>
      </c>
      <c r="D571" s="18" t="s">
        <v>1147</v>
      </c>
      <c r="E571" s="18" t="s">
        <v>1087</v>
      </c>
      <c r="F571" s="64">
        <v>261</v>
      </c>
      <c r="G571" s="64">
        <v>341</v>
      </c>
      <c r="H571" s="65" t="s">
        <v>63</v>
      </c>
      <c r="I571" s="65">
        <f>IFERROR(VLOOKUP(A571,Компрессоры!A:O,14,0),0)+IFERROR(VLOOKUP(A571,Пневматика!B:W,22,0),0)+IFERROR(VLOOKUP(A571,Окраска!B:X,22,0),0)+IFERROR(VLOOKUP(A571,Масло!A:J,9,0),0)+IFERROR(VLOOKUP(A571,'Ручной инстурмент Арсенал'!A:I,12,0),0)+IFERROR(VLOOKUP(A571,#REF!,12,0),0)+IFERROR(VLOOKUP(A571,Атака!A:K,10,0),0)</f>
        <v>0</v>
      </c>
      <c r="J571" s="66">
        <f>IFERROR(VLOOKUP(A571,Компрессоры!A:O,15,0),0)+IFERROR(VLOOKUP(A571,Пневматика!B:X,23,0),0)+IFERROR(VLOOKUP(A571,Окраска!B:X,23,0),0)+IFERROR(VLOOKUP(A571,Масло!A:J,10,0),0)+IFERROR(VLOOKUP(A571,'Ручной инстурмент Арсенал'!A:I,13,0),0)+IFERROR(VLOOKUP(A571,#REF!,13,0),0)+IFERROR(VLOOKUP(A571,Атака!A:K,11,0),0)</f>
        <v>0</v>
      </c>
    </row>
    <row r="572" spans="1:10" ht="11.25" customHeight="1" outlineLevel="1" thickTop="1" thickBot="1" x14ac:dyDescent="0.25">
      <c r="A572" s="18">
        <v>7054500</v>
      </c>
      <c r="B572" s="77" t="s">
        <v>94</v>
      </c>
      <c r="C572" s="18" t="s">
        <v>281</v>
      </c>
      <c r="D572" s="18" t="s">
        <v>1147</v>
      </c>
      <c r="E572" s="18" t="s">
        <v>1087</v>
      </c>
      <c r="F572" s="64">
        <v>184</v>
      </c>
      <c r="G572" s="64">
        <v>240</v>
      </c>
      <c r="H572" s="65" t="s">
        <v>63</v>
      </c>
      <c r="I572" s="65">
        <f>IFERROR(VLOOKUP(A572,Компрессоры!A:O,14,0),0)+IFERROR(VLOOKUP(A572,Пневматика!B:W,22,0),0)+IFERROR(VLOOKUP(A572,Окраска!B:X,22,0),0)+IFERROR(VLOOKUP(A572,Масло!A:J,9,0),0)+IFERROR(VLOOKUP(A572,'Ручной инстурмент Арсенал'!A:I,12,0),0)+IFERROR(VLOOKUP(A572,#REF!,12,0),0)+IFERROR(VLOOKUP(A572,Атака!A:K,10,0),0)</f>
        <v>0</v>
      </c>
      <c r="J572" s="66">
        <f>IFERROR(VLOOKUP(A572,Компрессоры!A:O,15,0),0)+IFERROR(VLOOKUP(A572,Пневматика!B:X,23,0),0)+IFERROR(VLOOKUP(A572,Окраска!B:X,23,0),0)+IFERROR(VLOOKUP(A572,Масло!A:J,10,0),0)+IFERROR(VLOOKUP(A572,'Ручной инстурмент Арсенал'!A:I,13,0),0)+IFERROR(VLOOKUP(A572,#REF!,13,0),0)+IFERROR(VLOOKUP(A572,Атака!A:K,11,0),0)</f>
        <v>0</v>
      </c>
    </row>
    <row r="573" spans="1:10" ht="11.25" customHeight="1" outlineLevel="1" thickTop="1" thickBot="1" x14ac:dyDescent="0.25">
      <c r="A573" s="18">
        <v>7054510</v>
      </c>
      <c r="B573" s="77" t="s">
        <v>94</v>
      </c>
      <c r="C573" s="18" t="s">
        <v>282</v>
      </c>
      <c r="D573" s="18" t="s">
        <v>1147</v>
      </c>
      <c r="E573" s="18" t="s">
        <v>1087</v>
      </c>
      <c r="F573" s="64">
        <v>274</v>
      </c>
      <c r="G573" s="64">
        <v>356</v>
      </c>
      <c r="H573" s="65" t="s">
        <v>63</v>
      </c>
      <c r="I573" s="65">
        <f>IFERROR(VLOOKUP(A573,Компрессоры!A:O,14,0),0)+IFERROR(VLOOKUP(A573,Пневматика!B:W,22,0),0)+IFERROR(VLOOKUP(A573,Окраска!B:X,22,0),0)+IFERROR(VLOOKUP(A573,Масло!A:J,9,0),0)+IFERROR(VLOOKUP(A573,'Ручной инстурмент Арсенал'!A:I,12,0),0)+IFERROR(VLOOKUP(A573,#REF!,12,0),0)+IFERROR(VLOOKUP(A573,Атака!A:K,10,0),0)</f>
        <v>0</v>
      </c>
      <c r="J573" s="66">
        <f>IFERROR(VLOOKUP(A573,Компрессоры!A:O,15,0),0)+IFERROR(VLOOKUP(A573,Пневматика!B:X,23,0),0)+IFERROR(VLOOKUP(A573,Окраска!B:X,23,0),0)+IFERROR(VLOOKUP(A573,Масло!A:J,10,0),0)+IFERROR(VLOOKUP(A573,'Ручной инстурмент Арсенал'!A:I,13,0),0)+IFERROR(VLOOKUP(A573,#REF!,13,0),0)+IFERROR(VLOOKUP(A573,Атака!A:K,11,0),0)</f>
        <v>0</v>
      </c>
    </row>
    <row r="574" spans="1:10" ht="11.25" customHeight="1" outlineLevel="1" thickTop="1" thickBot="1" x14ac:dyDescent="0.25">
      <c r="A574" s="18">
        <v>12031</v>
      </c>
      <c r="B574" s="77" t="s">
        <v>94</v>
      </c>
      <c r="C574" s="18" t="s">
        <v>283</v>
      </c>
      <c r="D574" s="18" t="s">
        <v>1147</v>
      </c>
      <c r="E574" s="18" t="s">
        <v>1087</v>
      </c>
      <c r="F574" s="64">
        <v>371</v>
      </c>
      <c r="G574" s="64">
        <v>482</v>
      </c>
      <c r="H574" s="65" t="s">
        <v>63</v>
      </c>
      <c r="I574" s="65">
        <f>IFERROR(VLOOKUP(A574,Компрессоры!A:O,14,0),0)+IFERROR(VLOOKUP(A574,Пневматика!B:W,22,0),0)+IFERROR(VLOOKUP(A574,Окраска!B:X,22,0),0)+IFERROR(VLOOKUP(A574,Масло!A:J,9,0),0)+IFERROR(VLOOKUP(A574,'Ручной инстурмент Арсенал'!A:I,12,0),0)+IFERROR(VLOOKUP(A574,#REF!,12,0),0)+IFERROR(VLOOKUP(A574,Атака!A:K,10,0),0)</f>
        <v>0</v>
      </c>
      <c r="J574" s="66">
        <f>IFERROR(VLOOKUP(A574,Компрессоры!A:O,15,0),0)+IFERROR(VLOOKUP(A574,Пневматика!B:X,23,0),0)+IFERROR(VLOOKUP(A574,Окраска!B:X,23,0),0)+IFERROR(VLOOKUP(A574,Масло!A:J,10,0),0)+IFERROR(VLOOKUP(A574,'Ручной инстурмент Арсенал'!A:I,13,0),0)+IFERROR(VLOOKUP(A574,#REF!,13,0),0)+IFERROR(VLOOKUP(A574,Атака!A:K,11,0),0)</f>
        <v>0</v>
      </c>
    </row>
    <row r="575" spans="1:10" ht="11.25" customHeight="1" outlineLevel="1" thickTop="1" thickBot="1" x14ac:dyDescent="0.25">
      <c r="A575" s="18">
        <v>38904</v>
      </c>
      <c r="B575" s="77" t="s">
        <v>94</v>
      </c>
      <c r="C575" s="18" t="s">
        <v>284</v>
      </c>
      <c r="D575" s="18" t="s">
        <v>1147</v>
      </c>
      <c r="E575" s="18" t="s">
        <v>1087</v>
      </c>
      <c r="F575" s="64">
        <v>154</v>
      </c>
      <c r="G575" s="64">
        <v>200</v>
      </c>
      <c r="H575" s="65" t="s">
        <v>63</v>
      </c>
      <c r="I575" s="65">
        <f>IFERROR(VLOOKUP(A575,Компрессоры!A:O,14,0),0)+IFERROR(VLOOKUP(A575,Пневматика!B:W,22,0),0)+IFERROR(VLOOKUP(A575,Окраска!B:X,22,0),0)+IFERROR(VLOOKUP(A575,Масло!A:J,9,0),0)+IFERROR(VLOOKUP(A575,'Ручной инстурмент Арсенал'!A:I,12,0),0)+IFERROR(VLOOKUP(A575,#REF!,12,0),0)+IFERROR(VLOOKUP(A575,Атака!A:K,10,0),0)</f>
        <v>0</v>
      </c>
      <c r="J575" s="66">
        <f>IFERROR(VLOOKUP(A575,Компрессоры!A:O,15,0),0)+IFERROR(VLOOKUP(A575,Пневматика!B:X,23,0),0)+IFERROR(VLOOKUP(A575,Окраска!B:X,23,0),0)+IFERROR(VLOOKUP(A575,Масло!A:J,10,0),0)+IFERROR(VLOOKUP(A575,'Ручной инстурмент Арсенал'!A:I,13,0),0)+IFERROR(VLOOKUP(A575,#REF!,13,0),0)+IFERROR(VLOOKUP(A575,Атака!A:K,11,0),0)</f>
        <v>0</v>
      </c>
    </row>
    <row r="576" spans="1:10" ht="11.25" customHeight="1" outlineLevel="1" thickTop="1" thickBot="1" x14ac:dyDescent="0.25">
      <c r="A576" s="18">
        <v>16460</v>
      </c>
      <c r="B576" s="77" t="s">
        <v>94</v>
      </c>
      <c r="C576" s="18" t="s">
        <v>285</v>
      </c>
      <c r="D576" s="18" t="s">
        <v>1147</v>
      </c>
      <c r="E576" s="18" t="s">
        <v>1087</v>
      </c>
      <c r="F576" s="64">
        <v>175</v>
      </c>
      <c r="G576" s="64">
        <v>227</v>
      </c>
      <c r="H576" s="65" t="s">
        <v>3012</v>
      </c>
      <c r="I576" s="65">
        <f>IFERROR(VLOOKUP(A576,Компрессоры!A:O,14,0),0)+IFERROR(VLOOKUP(A576,Пневматика!B:W,22,0),0)+IFERROR(VLOOKUP(A576,Окраска!B:X,22,0),0)+IFERROR(VLOOKUP(A576,Масло!A:J,9,0),0)+IFERROR(VLOOKUP(A576,'Ручной инстурмент Арсенал'!A:I,12,0),0)+IFERROR(VLOOKUP(A576,#REF!,12,0),0)+IFERROR(VLOOKUP(A576,Атака!A:K,10,0),0)</f>
        <v>0</v>
      </c>
      <c r="J576" s="66">
        <f>IFERROR(VLOOKUP(A576,Компрессоры!A:O,15,0),0)+IFERROR(VLOOKUP(A576,Пневматика!B:X,23,0),0)+IFERROR(VLOOKUP(A576,Окраска!B:X,23,0),0)+IFERROR(VLOOKUP(A576,Масло!A:J,10,0),0)+IFERROR(VLOOKUP(A576,'Ручной инстурмент Арсенал'!A:I,13,0),0)+IFERROR(VLOOKUP(A576,#REF!,13,0),0)+IFERROR(VLOOKUP(A576,Атака!A:K,11,0),0)</f>
        <v>0</v>
      </c>
    </row>
    <row r="577" spans="1:10" ht="11.25" customHeight="1" outlineLevel="1" thickTop="1" thickBot="1" x14ac:dyDescent="0.25">
      <c r="A577" s="18">
        <v>16461</v>
      </c>
      <c r="B577" s="77" t="s">
        <v>94</v>
      </c>
      <c r="C577" s="18" t="s">
        <v>286</v>
      </c>
      <c r="D577" s="18" t="s">
        <v>1147</v>
      </c>
      <c r="E577" s="18" t="s">
        <v>1087</v>
      </c>
      <c r="F577" s="64">
        <v>175</v>
      </c>
      <c r="G577" s="64">
        <v>227</v>
      </c>
      <c r="H577" s="65" t="s">
        <v>3012</v>
      </c>
      <c r="I577" s="65">
        <f>IFERROR(VLOOKUP(A577,Компрессоры!A:O,14,0),0)+IFERROR(VLOOKUP(A577,Пневматика!B:W,22,0),0)+IFERROR(VLOOKUP(A577,Окраска!B:X,22,0),0)+IFERROR(VLOOKUP(A577,Масло!A:J,9,0),0)+IFERROR(VLOOKUP(A577,'Ручной инстурмент Арсенал'!A:I,12,0),0)+IFERROR(VLOOKUP(A577,#REF!,12,0),0)+IFERROR(VLOOKUP(A577,Атака!A:K,10,0),0)</f>
        <v>0</v>
      </c>
      <c r="J577" s="66">
        <f>IFERROR(VLOOKUP(A577,Компрессоры!A:O,15,0),0)+IFERROR(VLOOKUP(A577,Пневматика!B:X,23,0),0)+IFERROR(VLOOKUP(A577,Окраска!B:X,23,0),0)+IFERROR(VLOOKUP(A577,Масло!A:J,10,0),0)+IFERROR(VLOOKUP(A577,'Ручной инстурмент Арсенал'!A:I,13,0),0)+IFERROR(VLOOKUP(A577,#REF!,13,0),0)+IFERROR(VLOOKUP(A577,Атака!A:K,11,0),0)</f>
        <v>0</v>
      </c>
    </row>
    <row r="578" spans="1:10" ht="11.25" customHeight="1" outlineLevel="1" thickTop="1" thickBot="1" x14ac:dyDescent="0.25">
      <c r="A578" s="18">
        <v>38962</v>
      </c>
      <c r="B578" s="77" t="s">
        <v>94</v>
      </c>
      <c r="C578" s="18" t="s">
        <v>287</v>
      </c>
      <c r="D578" s="18" t="s">
        <v>1147</v>
      </c>
      <c r="E578" s="18" t="s">
        <v>1087</v>
      </c>
      <c r="F578" s="64">
        <v>154</v>
      </c>
      <c r="G578" s="64">
        <v>200</v>
      </c>
      <c r="H578" s="65" t="s">
        <v>63</v>
      </c>
      <c r="I578" s="65">
        <f>IFERROR(VLOOKUP(A578,Компрессоры!A:O,14,0),0)+IFERROR(VLOOKUP(A578,Пневматика!B:W,22,0),0)+IFERROR(VLOOKUP(A578,Окраска!B:X,22,0),0)+IFERROR(VLOOKUP(A578,Масло!A:J,9,0),0)+IFERROR(VLOOKUP(A578,'Ручной инстурмент Арсенал'!A:I,12,0),0)+IFERROR(VLOOKUP(A578,#REF!,12,0),0)+IFERROR(VLOOKUP(A578,Атака!A:K,10,0),0)</f>
        <v>0</v>
      </c>
      <c r="J578" s="66">
        <f>IFERROR(VLOOKUP(A578,Компрессоры!A:O,15,0),0)+IFERROR(VLOOKUP(A578,Пневматика!B:X,23,0),0)+IFERROR(VLOOKUP(A578,Окраска!B:X,23,0),0)+IFERROR(VLOOKUP(A578,Масло!A:J,10,0),0)+IFERROR(VLOOKUP(A578,'Ручной инстурмент Арсенал'!A:I,13,0),0)+IFERROR(VLOOKUP(A578,#REF!,13,0),0)+IFERROR(VLOOKUP(A578,Атака!A:K,11,0),0)</f>
        <v>0</v>
      </c>
    </row>
    <row r="579" spans="1:10" ht="11.25" customHeight="1" outlineLevel="1" thickTop="1" thickBot="1" x14ac:dyDescent="0.25">
      <c r="A579" s="18">
        <v>16462</v>
      </c>
      <c r="B579" s="77" t="s">
        <v>94</v>
      </c>
      <c r="C579" s="18" t="s">
        <v>288</v>
      </c>
      <c r="D579" s="18" t="s">
        <v>1147</v>
      </c>
      <c r="E579" s="18" t="s">
        <v>1087</v>
      </c>
      <c r="F579" s="64">
        <v>177</v>
      </c>
      <c r="G579" s="64">
        <v>230</v>
      </c>
      <c r="H579" s="65" t="s">
        <v>63</v>
      </c>
      <c r="I579" s="65">
        <f>IFERROR(VLOOKUP(A579,Компрессоры!A:O,14,0),0)+IFERROR(VLOOKUP(A579,Пневматика!B:W,22,0),0)+IFERROR(VLOOKUP(A579,Окраска!B:X,22,0),0)+IFERROR(VLOOKUP(A579,Масло!A:J,9,0),0)+IFERROR(VLOOKUP(A579,'Ручной инстурмент Арсенал'!A:I,12,0),0)+IFERROR(VLOOKUP(A579,#REF!,12,0),0)+IFERROR(VLOOKUP(A579,Атака!A:K,10,0),0)</f>
        <v>0</v>
      </c>
      <c r="J579" s="66">
        <f>IFERROR(VLOOKUP(A579,Компрессоры!A:O,15,0),0)+IFERROR(VLOOKUP(A579,Пневматика!B:X,23,0),0)+IFERROR(VLOOKUP(A579,Окраска!B:X,23,0),0)+IFERROR(VLOOKUP(A579,Масло!A:J,10,0),0)+IFERROR(VLOOKUP(A579,'Ручной инстурмент Арсенал'!A:I,13,0),0)+IFERROR(VLOOKUP(A579,#REF!,13,0),0)+IFERROR(VLOOKUP(A579,Атака!A:K,11,0),0)</f>
        <v>0</v>
      </c>
    </row>
    <row r="580" spans="1:10" ht="11.25" customHeight="1" outlineLevel="1" thickTop="1" thickBot="1" x14ac:dyDescent="0.25">
      <c r="A580" s="18">
        <v>10074</v>
      </c>
      <c r="B580" s="77" t="s">
        <v>94</v>
      </c>
      <c r="C580" s="18" t="s">
        <v>289</v>
      </c>
      <c r="D580" s="18" t="s">
        <v>1147</v>
      </c>
      <c r="E580" s="18" t="s">
        <v>1087</v>
      </c>
      <c r="F580" s="64">
        <v>163</v>
      </c>
      <c r="G580" s="64">
        <v>212</v>
      </c>
      <c r="H580" s="65" t="s">
        <v>3012</v>
      </c>
      <c r="I580" s="65">
        <f>IFERROR(VLOOKUP(A580,Компрессоры!A:O,14,0),0)+IFERROR(VLOOKUP(A580,Пневматика!B:W,22,0),0)+IFERROR(VLOOKUP(A580,Окраска!B:X,22,0),0)+IFERROR(VLOOKUP(A580,Масло!A:J,9,0),0)+IFERROR(VLOOKUP(A580,'Ручной инстурмент Арсенал'!A:I,12,0),0)+IFERROR(VLOOKUP(A580,#REF!,12,0),0)+IFERROR(VLOOKUP(A580,Атака!A:K,10,0),0)</f>
        <v>0</v>
      </c>
      <c r="J580" s="66">
        <f>IFERROR(VLOOKUP(A580,Компрессоры!A:O,15,0),0)+IFERROR(VLOOKUP(A580,Пневматика!B:X,23,0),0)+IFERROR(VLOOKUP(A580,Окраска!B:X,23,0),0)+IFERROR(VLOOKUP(A580,Масло!A:J,10,0),0)+IFERROR(VLOOKUP(A580,'Ручной инстурмент Арсенал'!A:I,13,0),0)+IFERROR(VLOOKUP(A580,#REF!,13,0),0)+IFERROR(VLOOKUP(A580,Атака!A:K,11,0),0)</f>
        <v>0</v>
      </c>
    </row>
    <row r="581" spans="1:10" ht="11.25" customHeight="1" outlineLevel="1" thickTop="1" thickBot="1" x14ac:dyDescent="0.25">
      <c r="A581" s="18">
        <v>7021570</v>
      </c>
      <c r="B581" s="77" t="s">
        <v>94</v>
      </c>
      <c r="C581" s="18" t="s">
        <v>290</v>
      </c>
      <c r="D581" s="18" t="s">
        <v>1147</v>
      </c>
      <c r="E581" s="18"/>
      <c r="F581" s="64">
        <v>115</v>
      </c>
      <c r="G581" s="64">
        <v>150</v>
      </c>
      <c r="H581" s="65" t="s">
        <v>63</v>
      </c>
      <c r="I581" s="65">
        <f>IFERROR(VLOOKUP(A581,Компрессоры!A:O,14,0),0)+IFERROR(VLOOKUP(A581,Пневматика!B:W,22,0),0)+IFERROR(VLOOKUP(A581,Окраска!B:X,22,0),0)+IFERROR(VLOOKUP(A581,Масло!A:J,9,0),0)+IFERROR(VLOOKUP(A581,'Ручной инстурмент Арсенал'!A:I,12,0),0)+IFERROR(VLOOKUP(A581,#REF!,12,0),0)+IFERROR(VLOOKUP(A581,Атака!A:K,10,0),0)</f>
        <v>0</v>
      </c>
      <c r="J581" s="66">
        <f>IFERROR(VLOOKUP(A581,Компрессоры!A:O,15,0),0)+IFERROR(VLOOKUP(A581,Пневматика!B:X,23,0),0)+IFERROR(VLOOKUP(A581,Окраска!B:X,23,0),0)+IFERROR(VLOOKUP(A581,Масло!A:J,10,0),0)+IFERROR(VLOOKUP(A581,'Ручной инстурмент Арсенал'!A:I,13,0),0)+IFERROR(VLOOKUP(A581,#REF!,13,0),0)+IFERROR(VLOOKUP(A581,Атака!A:K,11,0),0)</f>
        <v>0</v>
      </c>
    </row>
    <row r="582" spans="1:10" ht="11.25" customHeight="1" outlineLevel="1" thickTop="1" thickBot="1" x14ac:dyDescent="0.25">
      <c r="A582" s="18">
        <v>38866</v>
      </c>
      <c r="B582" s="77" t="s">
        <v>94</v>
      </c>
      <c r="C582" s="18" t="s">
        <v>291</v>
      </c>
      <c r="D582" s="18" t="s">
        <v>1147</v>
      </c>
      <c r="E582" s="18" t="s">
        <v>1087</v>
      </c>
      <c r="F582" s="64">
        <v>123</v>
      </c>
      <c r="G582" s="64">
        <v>160</v>
      </c>
      <c r="H582" s="65" t="s">
        <v>63</v>
      </c>
      <c r="I582" s="65">
        <f>IFERROR(VLOOKUP(A582,Компрессоры!A:O,14,0),0)+IFERROR(VLOOKUP(A582,Пневматика!B:W,22,0),0)+IFERROR(VLOOKUP(A582,Окраска!B:X,22,0),0)+IFERROR(VLOOKUP(A582,Масло!A:J,9,0),0)+IFERROR(VLOOKUP(A582,'Ручной инстурмент Арсенал'!A:I,12,0),0)+IFERROR(VLOOKUP(A582,#REF!,12,0),0)+IFERROR(VLOOKUP(A582,Атака!A:K,10,0),0)</f>
        <v>0</v>
      </c>
      <c r="J582" s="66">
        <f>IFERROR(VLOOKUP(A582,Компрессоры!A:O,15,0),0)+IFERROR(VLOOKUP(A582,Пневматика!B:X,23,0),0)+IFERROR(VLOOKUP(A582,Окраска!B:X,23,0),0)+IFERROR(VLOOKUP(A582,Масло!A:J,10,0),0)+IFERROR(VLOOKUP(A582,'Ручной инстурмент Арсенал'!A:I,13,0),0)+IFERROR(VLOOKUP(A582,#REF!,13,0),0)+IFERROR(VLOOKUP(A582,Атака!A:K,11,0),0)</f>
        <v>0</v>
      </c>
    </row>
    <row r="583" spans="1:10" ht="11.25" customHeight="1" outlineLevel="1" thickTop="1" thickBot="1" x14ac:dyDescent="0.25">
      <c r="A583" s="18">
        <v>38932</v>
      </c>
      <c r="B583" s="77" t="s">
        <v>94</v>
      </c>
      <c r="C583" s="18" t="s">
        <v>292</v>
      </c>
      <c r="D583" s="18" t="s">
        <v>1147</v>
      </c>
      <c r="E583" s="18" t="s">
        <v>1087</v>
      </c>
      <c r="F583" s="64">
        <v>154</v>
      </c>
      <c r="G583" s="64">
        <v>200</v>
      </c>
      <c r="H583" s="65" t="s">
        <v>63</v>
      </c>
      <c r="I583" s="65">
        <f>IFERROR(VLOOKUP(A583,Компрессоры!A:O,14,0),0)+IFERROR(VLOOKUP(A583,Пневматика!B:W,22,0),0)+IFERROR(VLOOKUP(A583,Окраска!B:X,22,0),0)+IFERROR(VLOOKUP(A583,Масло!A:J,9,0),0)+IFERROR(VLOOKUP(A583,'Ручной инстурмент Арсенал'!A:I,12,0),0)+IFERROR(VLOOKUP(A583,#REF!,12,0),0)+IFERROR(VLOOKUP(A583,Атака!A:K,10,0),0)</f>
        <v>0</v>
      </c>
      <c r="J583" s="66">
        <f>IFERROR(VLOOKUP(A583,Компрессоры!A:O,15,0),0)+IFERROR(VLOOKUP(A583,Пневматика!B:X,23,0),0)+IFERROR(VLOOKUP(A583,Окраска!B:X,23,0),0)+IFERROR(VLOOKUP(A583,Масло!A:J,10,0),0)+IFERROR(VLOOKUP(A583,'Ручной инстурмент Арсенал'!A:I,13,0),0)+IFERROR(VLOOKUP(A583,#REF!,13,0),0)+IFERROR(VLOOKUP(A583,Атака!A:K,11,0),0)</f>
        <v>0</v>
      </c>
    </row>
    <row r="584" spans="1:10" ht="11.25" customHeight="1" outlineLevel="1" thickTop="1" thickBot="1" x14ac:dyDescent="0.25">
      <c r="A584" s="18">
        <v>10075</v>
      </c>
      <c r="B584" s="77" t="s">
        <v>94</v>
      </c>
      <c r="C584" s="18" t="s">
        <v>293</v>
      </c>
      <c r="D584" s="18" t="s">
        <v>1147</v>
      </c>
      <c r="E584" s="18" t="s">
        <v>1087</v>
      </c>
      <c r="F584" s="64">
        <v>163</v>
      </c>
      <c r="G584" s="64">
        <v>212</v>
      </c>
      <c r="H584" s="65" t="s">
        <v>63</v>
      </c>
      <c r="I584" s="65">
        <f>IFERROR(VLOOKUP(A584,Компрессоры!A:O,14,0),0)+IFERROR(VLOOKUP(A584,Пневматика!B:W,22,0),0)+IFERROR(VLOOKUP(A584,Окраска!B:X,22,0),0)+IFERROR(VLOOKUP(A584,Масло!A:J,9,0),0)+IFERROR(VLOOKUP(A584,'Ручной инстурмент Арсенал'!A:I,12,0),0)+IFERROR(VLOOKUP(A584,#REF!,12,0),0)+IFERROR(VLOOKUP(A584,Атака!A:K,10,0),0)</f>
        <v>0</v>
      </c>
      <c r="J584" s="66">
        <f>IFERROR(VLOOKUP(A584,Компрессоры!A:O,15,0),0)+IFERROR(VLOOKUP(A584,Пневматика!B:X,23,0),0)+IFERROR(VLOOKUP(A584,Окраска!B:X,23,0),0)+IFERROR(VLOOKUP(A584,Масло!A:J,10,0),0)+IFERROR(VLOOKUP(A584,'Ручной инстурмент Арсенал'!A:I,13,0),0)+IFERROR(VLOOKUP(A584,#REF!,13,0),0)+IFERROR(VLOOKUP(A584,Атака!A:K,11,0),0)</f>
        <v>0</v>
      </c>
    </row>
    <row r="585" spans="1:10" ht="11.25" customHeight="1" outlineLevel="1" thickTop="1" thickBot="1" x14ac:dyDescent="0.25">
      <c r="A585" s="18">
        <v>38965</v>
      </c>
      <c r="B585" s="77" t="s">
        <v>94</v>
      </c>
      <c r="C585" s="18" t="s">
        <v>294</v>
      </c>
      <c r="D585" s="18" t="s">
        <v>1147</v>
      </c>
      <c r="E585" s="18" t="s">
        <v>1087</v>
      </c>
      <c r="F585" s="64">
        <v>175</v>
      </c>
      <c r="G585" s="64">
        <v>227</v>
      </c>
      <c r="H585" s="65" t="s">
        <v>63</v>
      </c>
      <c r="I585" s="65">
        <f>IFERROR(VLOOKUP(A585,Компрессоры!A:O,14,0),0)+IFERROR(VLOOKUP(A585,Пневматика!B:W,22,0),0)+IFERROR(VLOOKUP(A585,Окраска!B:X,22,0),0)+IFERROR(VLOOKUP(A585,Масло!A:J,9,0),0)+IFERROR(VLOOKUP(A585,'Ручной инстурмент Арсенал'!A:I,12,0),0)+IFERROR(VLOOKUP(A585,#REF!,12,0),0)+IFERROR(VLOOKUP(A585,Атака!A:K,10,0),0)</f>
        <v>0</v>
      </c>
      <c r="J585" s="66">
        <f>IFERROR(VLOOKUP(A585,Компрессоры!A:O,15,0),0)+IFERROR(VLOOKUP(A585,Пневматика!B:X,23,0),0)+IFERROR(VLOOKUP(A585,Окраска!B:X,23,0),0)+IFERROR(VLOOKUP(A585,Масло!A:J,10,0),0)+IFERROR(VLOOKUP(A585,'Ручной инстурмент Арсенал'!A:I,13,0),0)+IFERROR(VLOOKUP(A585,#REF!,13,0),0)+IFERROR(VLOOKUP(A585,Атака!A:K,11,0),0)</f>
        <v>0</v>
      </c>
    </row>
    <row r="586" spans="1:10" ht="11.25" customHeight="1" outlineLevel="1" thickTop="1" thickBot="1" x14ac:dyDescent="0.25">
      <c r="A586" s="18">
        <v>15253</v>
      </c>
      <c r="B586" s="77" t="s">
        <v>94</v>
      </c>
      <c r="C586" s="18" t="s">
        <v>295</v>
      </c>
      <c r="D586" s="18" t="s">
        <v>1147</v>
      </c>
      <c r="E586" s="18" t="s">
        <v>1087</v>
      </c>
      <c r="F586" s="64">
        <v>204</v>
      </c>
      <c r="G586" s="64">
        <v>265</v>
      </c>
      <c r="H586" s="65" t="s">
        <v>3012</v>
      </c>
      <c r="I586" s="65">
        <f>IFERROR(VLOOKUP(A586,Компрессоры!A:O,14,0),0)+IFERROR(VLOOKUP(A586,Пневматика!B:W,22,0),0)+IFERROR(VLOOKUP(A586,Окраска!B:X,22,0),0)+IFERROR(VLOOKUP(A586,Масло!A:J,9,0),0)+IFERROR(VLOOKUP(A586,'Ручной инстурмент Арсенал'!A:I,12,0),0)+IFERROR(VLOOKUP(A586,#REF!,12,0),0)+IFERROR(VLOOKUP(A586,Атака!A:K,10,0),0)</f>
        <v>0</v>
      </c>
      <c r="J586" s="66">
        <f>IFERROR(VLOOKUP(A586,Компрессоры!A:O,15,0),0)+IFERROR(VLOOKUP(A586,Пневматика!B:X,23,0),0)+IFERROR(VLOOKUP(A586,Окраска!B:X,23,0),0)+IFERROR(VLOOKUP(A586,Масло!A:J,10,0),0)+IFERROR(VLOOKUP(A586,'Ручной инстурмент Арсенал'!A:I,13,0),0)+IFERROR(VLOOKUP(A586,#REF!,13,0),0)+IFERROR(VLOOKUP(A586,Атака!A:K,11,0),0)</f>
        <v>0</v>
      </c>
    </row>
    <row r="587" spans="1:10" ht="11.25" customHeight="1" outlineLevel="1" thickTop="1" thickBot="1" x14ac:dyDescent="0.25">
      <c r="A587" s="18">
        <v>15254</v>
      </c>
      <c r="B587" s="77" t="s">
        <v>94</v>
      </c>
      <c r="C587" s="18" t="s">
        <v>296</v>
      </c>
      <c r="D587" s="18" t="s">
        <v>1147</v>
      </c>
      <c r="E587" s="18" t="s">
        <v>1087</v>
      </c>
      <c r="F587" s="64">
        <v>204</v>
      </c>
      <c r="G587" s="64">
        <v>265</v>
      </c>
      <c r="H587" s="65" t="s">
        <v>3012</v>
      </c>
      <c r="I587" s="65">
        <f>IFERROR(VLOOKUP(A587,Компрессоры!A:O,14,0),0)+IFERROR(VLOOKUP(A587,Пневматика!B:W,22,0),0)+IFERROR(VLOOKUP(A587,Окраска!B:X,22,0),0)+IFERROR(VLOOKUP(A587,Масло!A:J,9,0),0)+IFERROR(VLOOKUP(A587,'Ручной инстурмент Арсенал'!A:I,12,0),0)+IFERROR(VLOOKUP(A587,#REF!,12,0),0)+IFERROR(VLOOKUP(A587,Атака!A:K,10,0),0)</f>
        <v>0</v>
      </c>
      <c r="J587" s="66">
        <f>IFERROR(VLOOKUP(A587,Компрессоры!A:O,15,0),0)+IFERROR(VLOOKUP(A587,Пневматика!B:X,23,0),0)+IFERROR(VLOOKUP(A587,Окраска!B:X,23,0),0)+IFERROR(VLOOKUP(A587,Масло!A:J,10,0),0)+IFERROR(VLOOKUP(A587,'Ручной инстурмент Арсенал'!A:I,13,0),0)+IFERROR(VLOOKUP(A587,#REF!,13,0),0)+IFERROR(VLOOKUP(A587,Атака!A:K,11,0),0)</f>
        <v>0</v>
      </c>
    </row>
    <row r="588" spans="1:10" ht="11.25" customHeight="1" outlineLevel="1" thickTop="1" thickBot="1" x14ac:dyDescent="0.25">
      <c r="A588" s="18">
        <v>7021580</v>
      </c>
      <c r="B588" s="77" t="s">
        <v>94</v>
      </c>
      <c r="C588" s="18" t="s">
        <v>297</v>
      </c>
      <c r="D588" s="18" t="s">
        <v>1147</v>
      </c>
      <c r="E588" s="18"/>
      <c r="F588" s="64">
        <v>260</v>
      </c>
      <c r="G588" s="64">
        <v>337</v>
      </c>
      <c r="H588" s="65" t="s">
        <v>63</v>
      </c>
      <c r="I588" s="65">
        <f>IFERROR(VLOOKUP(A588,Компрессоры!A:O,14,0),0)+IFERROR(VLOOKUP(A588,Пневматика!B:W,22,0),0)+IFERROR(VLOOKUP(A588,Окраска!B:X,22,0),0)+IFERROR(VLOOKUP(A588,Масло!A:J,9,0),0)+IFERROR(VLOOKUP(A588,'Ручной инстурмент Арсенал'!A:I,12,0),0)+IFERROR(VLOOKUP(A588,#REF!,12,0),0)+IFERROR(VLOOKUP(A588,Атака!A:K,10,0),0)</f>
        <v>0</v>
      </c>
      <c r="J588" s="66">
        <f>IFERROR(VLOOKUP(A588,Компрессоры!A:O,15,0),0)+IFERROR(VLOOKUP(A588,Пневматика!B:X,23,0),0)+IFERROR(VLOOKUP(A588,Окраска!B:X,23,0),0)+IFERROR(VLOOKUP(A588,Масло!A:J,10,0),0)+IFERROR(VLOOKUP(A588,'Ручной инстурмент Арсенал'!A:I,13,0),0)+IFERROR(VLOOKUP(A588,#REF!,13,0),0)+IFERROR(VLOOKUP(A588,Атака!A:K,11,0),0)</f>
        <v>0</v>
      </c>
    </row>
    <row r="589" spans="1:10" ht="11.25" customHeight="1" outlineLevel="1" thickTop="1" thickBot="1" x14ac:dyDescent="0.25">
      <c r="A589" s="18">
        <v>13779</v>
      </c>
      <c r="B589" s="77" t="s">
        <v>94</v>
      </c>
      <c r="C589" s="18" t="s">
        <v>298</v>
      </c>
      <c r="D589" s="18" t="s">
        <v>1147</v>
      </c>
      <c r="E589" s="18" t="s">
        <v>1087</v>
      </c>
      <c r="F589" s="64">
        <v>306</v>
      </c>
      <c r="G589" s="64">
        <v>397</v>
      </c>
      <c r="H589" s="65" t="s">
        <v>63</v>
      </c>
      <c r="I589" s="65">
        <f>IFERROR(VLOOKUP(A589,Компрессоры!A:O,14,0),0)+IFERROR(VLOOKUP(A589,Пневматика!B:W,22,0),0)+IFERROR(VLOOKUP(A589,Окраска!B:X,22,0),0)+IFERROR(VLOOKUP(A589,Масло!A:J,9,0),0)+IFERROR(VLOOKUP(A589,'Ручной инстурмент Арсенал'!A:I,12,0),0)+IFERROR(VLOOKUP(A589,#REF!,12,0),0)+IFERROR(VLOOKUP(A589,Атака!A:K,10,0),0)</f>
        <v>0</v>
      </c>
      <c r="J589" s="66">
        <f>IFERROR(VLOOKUP(A589,Компрессоры!A:O,15,0),0)+IFERROR(VLOOKUP(A589,Пневматика!B:X,23,0),0)+IFERROR(VLOOKUP(A589,Окраска!B:X,23,0),0)+IFERROR(VLOOKUP(A589,Масло!A:J,10,0),0)+IFERROR(VLOOKUP(A589,'Ручной инстурмент Арсенал'!A:I,13,0),0)+IFERROR(VLOOKUP(A589,#REF!,13,0),0)+IFERROR(VLOOKUP(A589,Атака!A:K,11,0),0)</f>
        <v>0</v>
      </c>
    </row>
    <row r="590" spans="1:10" ht="11.25" customHeight="1" outlineLevel="1" thickTop="1" thickBot="1" x14ac:dyDescent="0.25">
      <c r="A590" s="18">
        <v>38964</v>
      </c>
      <c r="B590" s="77" t="s">
        <v>94</v>
      </c>
      <c r="C590" s="18" t="s">
        <v>299</v>
      </c>
      <c r="D590" s="18" t="s">
        <v>1147</v>
      </c>
      <c r="E590" s="18" t="s">
        <v>1087</v>
      </c>
      <c r="F590" s="64">
        <v>154</v>
      </c>
      <c r="G590" s="64">
        <v>200</v>
      </c>
      <c r="H590" s="65" t="s">
        <v>63</v>
      </c>
      <c r="I590" s="65">
        <f>IFERROR(VLOOKUP(A590,Компрессоры!A:O,14,0),0)+IFERROR(VLOOKUP(A590,Пневматика!B:W,22,0),0)+IFERROR(VLOOKUP(A590,Окраска!B:X,22,0),0)+IFERROR(VLOOKUP(A590,Масло!A:J,9,0),0)+IFERROR(VLOOKUP(A590,'Ручной инстурмент Арсенал'!A:I,12,0),0)+IFERROR(VLOOKUP(A590,#REF!,12,0),0)+IFERROR(VLOOKUP(A590,Атака!A:K,10,0),0)</f>
        <v>0</v>
      </c>
      <c r="J590" s="66">
        <f>IFERROR(VLOOKUP(A590,Компрессоры!A:O,15,0),0)+IFERROR(VLOOKUP(A590,Пневматика!B:X,23,0),0)+IFERROR(VLOOKUP(A590,Окраска!B:X,23,0),0)+IFERROR(VLOOKUP(A590,Масло!A:J,10,0),0)+IFERROR(VLOOKUP(A590,'Ручной инстурмент Арсенал'!A:I,13,0),0)+IFERROR(VLOOKUP(A590,#REF!,13,0),0)+IFERROR(VLOOKUP(A590,Атака!A:K,11,0),0)</f>
        <v>0</v>
      </c>
    </row>
    <row r="591" spans="1:10" ht="11.25" customHeight="1" outlineLevel="1" thickTop="1" thickBot="1" x14ac:dyDescent="0.25">
      <c r="A591" s="18">
        <v>6854</v>
      </c>
      <c r="B591" s="77" t="s">
        <v>94</v>
      </c>
      <c r="C591" s="18" t="s">
        <v>300</v>
      </c>
      <c r="D591" s="18" t="s">
        <v>1147</v>
      </c>
      <c r="E591" s="18" t="s">
        <v>1087</v>
      </c>
      <c r="F591" s="64">
        <v>163</v>
      </c>
      <c r="G591" s="64">
        <v>212</v>
      </c>
      <c r="H591" s="65" t="s">
        <v>63</v>
      </c>
      <c r="I591" s="65">
        <f>IFERROR(VLOOKUP(A591,Компрессоры!A:O,14,0),0)+IFERROR(VLOOKUP(A591,Пневматика!B:W,22,0),0)+IFERROR(VLOOKUP(A591,Окраска!B:X,22,0),0)+IFERROR(VLOOKUP(A591,Масло!A:J,9,0),0)+IFERROR(VLOOKUP(A591,'Ручной инстурмент Арсенал'!A:I,12,0),0)+IFERROR(VLOOKUP(A591,#REF!,12,0),0)+IFERROR(VLOOKUP(A591,Атака!A:K,10,0),0)</f>
        <v>0</v>
      </c>
      <c r="J591" s="66">
        <f>IFERROR(VLOOKUP(A591,Компрессоры!A:O,15,0),0)+IFERROR(VLOOKUP(A591,Пневматика!B:X,23,0),0)+IFERROR(VLOOKUP(A591,Окраска!B:X,23,0),0)+IFERROR(VLOOKUP(A591,Масло!A:J,10,0),0)+IFERROR(VLOOKUP(A591,'Ручной инстурмент Арсенал'!A:I,13,0),0)+IFERROR(VLOOKUP(A591,#REF!,13,0),0)+IFERROR(VLOOKUP(A591,Атака!A:K,11,0),0)</f>
        <v>0</v>
      </c>
    </row>
    <row r="592" spans="1:10" ht="11.25" customHeight="1" outlineLevel="1" thickTop="1" thickBot="1" x14ac:dyDescent="0.25">
      <c r="A592" s="18">
        <v>38933</v>
      </c>
      <c r="B592" s="77" t="s">
        <v>94</v>
      </c>
      <c r="C592" s="18" t="s">
        <v>301</v>
      </c>
      <c r="D592" s="18" t="s">
        <v>1147</v>
      </c>
      <c r="E592" s="18" t="s">
        <v>1087</v>
      </c>
      <c r="F592" s="64">
        <v>151</v>
      </c>
      <c r="G592" s="64">
        <v>195</v>
      </c>
      <c r="H592" s="65" t="s">
        <v>63</v>
      </c>
      <c r="I592" s="65">
        <f>IFERROR(VLOOKUP(A592,Компрессоры!A:O,14,0),0)+IFERROR(VLOOKUP(A592,Пневматика!B:W,22,0),0)+IFERROR(VLOOKUP(A592,Окраска!B:X,22,0),0)+IFERROR(VLOOKUP(A592,Масло!A:J,9,0),0)+IFERROR(VLOOKUP(A592,'Ручной инстурмент Арсенал'!A:I,12,0),0)+IFERROR(VLOOKUP(A592,#REF!,12,0),0)+IFERROR(VLOOKUP(A592,Атака!A:K,10,0),0)</f>
        <v>0</v>
      </c>
      <c r="J592" s="66">
        <f>IFERROR(VLOOKUP(A592,Компрессоры!A:O,15,0),0)+IFERROR(VLOOKUP(A592,Пневматика!B:X,23,0),0)+IFERROR(VLOOKUP(A592,Окраска!B:X,23,0),0)+IFERROR(VLOOKUP(A592,Масло!A:J,10,0),0)+IFERROR(VLOOKUP(A592,'Ручной инстурмент Арсенал'!A:I,13,0),0)+IFERROR(VLOOKUP(A592,#REF!,13,0),0)+IFERROR(VLOOKUP(A592,Атака!A:K,11,0),0)</f>
        <v>0</v>
      </c>
    </row>
    <row r="593" spans="1:10" ht="11.25" customHeight="1" outlineLevel="1" thickTop="1" thickBot="1" x14ac:dyDescent="0.25">
      <c r="A593" s="18">
        <v>38834</v>
      </c>
      <c r="B593" s="77" t="s">
        <v>94</v>
      </c>
      <c r="C593" s="18" t="s">
        <v>302</v>
      </c>
      <c r="D593" s="18" t="s">
        <v>1147</v>
      </c>
      <c r="E593" s="18" t="s">
        <v>1087</v>
      </c>
      <c r="F593" s="64">
        <v>166</v>
      </c>
      <c r="G593" s="64">
        <v>216</v>
      </c>
      <c r="H593" s="65" t="s">
        <v>3012</v>
      </c>
      <c r="I593" s="65">
        <f>IFERROR(VLOOKUP(A593,Компрессоры!A:O,14,0),0)+IFERROR(VLOOKUP(A593,Пневматика!B:W,22,0),0)+IFERROR(VLOOKUP(A593,Окраска!B:X,22,0),0)+IFERROR(VLOOKUP(A593,Масло!A:J,9,0),0)+IFERROR(VLOOKUP(A593,'Ручной инстурмент Арсенал'!A:I,12,0),0)+IFERROR(VLOOKUP(A593,#REF!,12,0),0)+IFERROR(VLOOKUP(A593,Атака!A:K,10,0),0)</f>
        <v>0</v>
      </c>
      <c r="J593" s="66">
        <f>IFERROR(VLOOKUP(A593,Компрессоры!A:O,15,0),0)+IFERROR(VLOOKUP(A593,Пневматика!B:X,23,0),0)+IFERROR(VLOOKUP(A593,Окраска!B:X,23,0),0)+IFERROR(VLOOKUP(A593,Масло!A:J,10,0),0)+IFERROR(VLOOKUP(A593,'Ручной инстурмент Арсенал'!A:I,13,0),0)+IFERROR(VLOOKUP(A593,#REF!,13,0),0)+IFERROR(VLOOKUP(A593,Атака!A:K,11,0),0)</f>
        <v>0</v>
      </c>
    </row>
    <row r="594" spans="1:10" ht="11.25" customHeight="1" outlineLevel="1" thickTop="1" thickBot="1" x14ac:dyDescent="0.25">
      <c r="A594" s="18">
        <v>38911</v>
      </c>
      <c r="B594" s="77" t="s">
        <v>94</v>
      </c>
      <c r="C594" s="18" t="s">
        <v>303</v>
      </c>
      <c r="D594" s="18" t="s">
        <v>1147</v>
      </c>
      <c r="E594" s="18" t="s">
        <v>1087</v>
      </c>
      <c r="F594" s="64">
        <v>242</v>
      </c>
      <c r="G594" s="64">
        <v>315</v>
      </c>
      <c r="H594" s="65" t="s">
        <v>63</v>
      </c>
      <c r="I594" s="65">
        <f>IFERROR(VLOOKUP(A594,Компрессоры!A:O,14,0),0)+IFERROR(VLOOKUP(A594,Пневматика!B:W,22,0),0)+IFERROR(VLOOKUP(A594,Окраска!B:X,22,0),0)+IFERROR(VLOOKUP(A594,Масло!A:J,9,0),0)+IFERROR(VLOOKUP(A594,'Ручной инстурмент Арсенал'!A:I,12,0),0)+IFERROR(VLOOKUP(A594,#REF!,12,0),0)+IFERROR(VLOOKUP(A594,Атака!A:K,10,0),0)</f>
        <v>0</v>
      </c>
      <c r="J594" s="66">
        <f>IFERROR(VLOOKUP(A594,Компрессоры!A:O,15,0),0)+IFERROR(VLOOKUP(A594,Пневматика!B:X,23,0),0)+IFERROR(VLOOKUP(A594,Окраска!B:X,23,0),0)+IFERROR(VLOOKUP(A594,Масло!A:J,10,0),0)+IFERROR(VLOOKUP(A594,'Ручной инстурмент Арсенал'!A:I,13,0),0)+IFERROR(VLOOKUP(A594,#REF!,13,0),0)+IFERROR(VLOOKUP(A594,Атака!A:K,11,0),0)</f>
        <v>0</v>
      </c>
    </row>
    <row r="595" spans="1:10" ht="11.25" customHeight="1" outlineLevel="1" thickTop="1" thickBot="1" x14ac:dyDescent="0.25">
      <c r="A595" s="18">
        <v>10788</v>
      </c>
      <c r="B595" s="77" t="s">
        <v>94</v>
      </c>
      <c r="C595" s="18" t="s">
        <v>304</v>
      </c>
      <c r="D595" s="18" t="s">
        <v>1147</v>
      </c>
      <c r="E595" s="18" t="s">
        <v>1087</v>
      </c>
      <c r="F595" s="64">
        <v>617</v>
      </c>
      <c r="G595" s="64">
        <v>802</v>
      </c>
      <c r="H595" s="65" t="s">
        <v>63</v>
      </c>
      <c r="I595" s="65">
        <f>IFERROR(VLOOKUP(A595,Компрессоры!A:O,14,0),0)+IFERROR(VLOOKUP(A595,Пневматика!B:W,22,0),0)+IFERROR(VLOOKUP(A595,Окраска!B:X,22,0),0)+IFERROR(VLOOKUP(A595,Масло!A:J,9,0),0)+IFERROR(VLOOKUP(A595,'Ручной инстурмент Арсенал'!A:I,12,0),0)+IFERROR(VLOOKUP(A595,#REF!,12,0),0)+IFERROR(VLOOKUP(A595,Атака!A:K,10,0),0)</f>
        <v>0</v>
      </c>
      <c r="J595" s="66">
        <f>IFERROR(VLOOKUP(A595,Компрессоры!A:O,15,0),0)+IFERROR(VLOOKUP(A595,Пневматика!B:X,23,0),0)+IFERROR(VLOOKUP(A595,Окраска!B:X,23,0),0)+IFERROR(VLOOKUP(A595,Масло!A:J,10,0),0)+IFERROR(VLOOKUP(A595,'Ручной инстурмент Арсенал'!A:I,13,0),0)+IFERROR(VLOOKUP(A595,#REF!,13,0),0)+IFERROR(VLOOKUP(A595,Атака!A:K,11,0),0)</f>
        <v>0</v>
      </c>
    </row>
    <row r="596" spans="1:10" ht="11.25" customHeight="1" outlineLevel="1" thickTop="1" thickBot="1" x14ac:dyDescent="0.25">
      <c r="A596" s="18">
        <v>38912</v>
      </c>
      <c r="B596" s="77" t="s">
        <v>94</v>
      </c>
      <c r="C596" s="18" t="s">
        <v>305</v>
      </c>
      <c r="D596" s="18" t="s">
        <v>1147</v>
      </c>
      <c r="E596" s="18" t="s">
        <v>1087</v>
      </c>
      <c r="F596" s="64">
        <v>261</v>
      </c>
      <c r="G596" s="64">
        <v>339</v>
      </c>
      <c r="H596" s="65" t="s">
        <v>63</v>
      </c>
      <c r="I596" s="65">
        <f>IFERROR(VLOOKUP(A596,Компрессоры!A:O,14,0),0)+IFERROR(VLOOKUP(A596,Пневматика!B:W,22,0),0)+IFERROR(VLOOKUP(A596,Окраска!B:X,22,0),0)+IFERROR(VLOOKUP(A596,Масло!A:J,9,0),0)+IFERROR(VLOOKUP(A596,'Ручной инстурмент Арсенал'!A:I,12,0),0)+IFERROR(VLOOKUP(A596,#REF!,12,0),0)+IFERROR(VLOOKUP(A596,Атака!A:K,10,0),0)</f>
        <v>0</v>
      </c>
      <c r="J596" s="66">
        <f>IFERROR(VLOOKUP(A596,Компрессоры!A:O,15,0),0)+IFERROR(VLOOKUP(A596,Пневматика!B:X,23,0),0)+IFERROR(VLOOKUP(A596,Окраска!B:X,23,0),0)+IFERROR(VLOOKUP(A596,Масло!A:J,10,0),0)+IFERROR(VLOOKUP(A596,'Ручной инстурмент Арсенал'!A:I,13,0),0)+IFERROR(VLOOKUP(A596,#REF!,13,0),0)+IFERROR(VLOOKUP(A596,Атака!A:K,11,0),0)</f>
        <v>0</v>
      </c>
    </row>
    <row r="597" spans="1:10" ht="11.25" customHeight="1" outlineLevel="1" thickTop="1" thickBot="1" x14ac:dyDescent="0.25">
      <c r="A597" s="18">
        <v>38909</v>
      </c>
      <c r="B597" s="77" t="s">
        <v>94</v>
      </c>
      <c r="C597" s="18" t="s">
        <v>306</v>
      </c>
      <c r="D597" s="18" t="s">
        <v>1147</v>
      </c>
      <c r="E597" s="18" t="s">
        <v>1087</v>
      </c>
      <c r="F597" s="64">
        <v>210</v>
      </c>
      <c r="G597" s="64">
        <v>273</v>
      </c>
      <c r="H597" s="65" t="s">
        <v>63</v>
      </c>
      <c r="I597" s="65">
        <f>IFERROR(VLOOKUP(A597,Компрессоры!A:O,14,0),0)+IFERROR(VLOOKUP(A597,Пневматика!B:W,22,0),0)+IFERROR(VLOOKUP(A597,Окраска!B:X,22,0),0)+IFERROR(VLOOKUP(A597,Масло!A:J,9,0),0)+IFERROR(VLOOKUP(A597,'Ручной инстурмент Арсенал'!A:I,12,0),0)+IFERROR(VLOOKUP(A597,#REF!,12,0),0)+IFERROR(VLOOKUP(A597,Атака!A:K,10,0),0)</f>
        <v>0</v>
      </c>
      <c r="J597" s="66">
        <f>IFERROR(VLOOKUP(A597,Компрессоры!A:O,15,0),0)+IFERROR(VLOOKUP(A597,Пневматика!B:X,23,0),0)+IFERROR(VLOOKUP(A597,Окраска!B:X,23,0),0)+IFERROR(VLOOKUP(A597,Масло!A:J,10,0),0)+IFERROR(VLOOKUP(A597,'Ручной инстурмент Арсенал'!A:I,13,0),0)+IFERROR(VLOOKUP(A597,#REF!,13,0),0)+IFERROR(VLOOKUP(A597,Атака!A:K,11,0),0)</f>
        <v>0</v>
      </c>
    </row>
    <row r="598" spans="1:10" ht="11.25" customHeight="1" outlineLevel="1" thickTop="1" thickBot="1" x14ac:dyDescent="0.25">
      <c r="A598" s="18">
        <v>34387</v>
      </c>
      <c r="B598" s="77" t="s">
        <v>94</v>
      </c>
      <c r="C598" s="18" t="s">
        <v>307</v>
      </c>
      <c r="D598" s="18" t="s">
        <v>1147</v>
      </c>
      <c r="E598" s="18" t="s">
        <v>1087</v>
      </c>
      <c r="F598" s="64">
        <v>227</v>
      </c>
      <c r="G598" s="64">
        <v>295</v>
      </c>
      <c r="H598" s="65" t="s">
        <v>3012</v>
      </c>
      <c r="I598" s="65">
        <f>IFERROR(VLOOKUP(A598,Компрессоры!A:O,14,0),0)+IFERROR(VLOOKUP(A598,Пневматика!B:W,22,0),0)+IFERROR(VLOOKUP(A598,Окраска!B:X,22,0),0)+IFERROR(VLOOKUP(A598,Масло!A:J,9,0),0)+IFERROR(VLOOKUP(A598,'Ручной инстурмент Арсенал'!A:I,12,0),0)+IFERROR(VLOOKUP(A598,#REF!,12,0),0)+IFERROR(VLOOKUP(A598,Атака!A:K,10,0),0)</f>
        <v>0</v>
      </c>
      <c r="J598" s="66">
        <f>IFERROR(VLOOKUP(A598,Компрессоры!A:O,15,0),0)+IFERROR(VLOOKUP(A598,Пневматика!B:X,23,0),0)+IFERROR(VLOOKUP(A598,Окраска!B:X,23,0),0)+IFERROR(VLOOKUP(A598,Масло!A:J,10,0),0)+IFERROR(VLOOKUP(A598,'Ручной инстурмент Арсенал'!A:I,13,0),0)+IFERROR(VLOOKUP(A598,#REF!,13,0),0)+IFERROR(VLOOKUP(A598,Атака!A:K,11,0),0)</f>
        <v>0</v>
      </c>
    </row>
    <row r="599" spans="1:10" ht="11.25" customHeight="1" outlineLevel="1" thickTop="1" thickBot="1" x14ac:dyDescent="0.25">
      <c r="A599" s="18">
        <v>38910</v>
      </c>
      <c r="B599" s="77" t="s">
        <v>94</v>
      </c>
      <c r="C599" s="18" t="s">
        <v>308</v>
      </c>
      <c r="D599" s="18" t="s">
        <v>1147</v>
      </c>
      <c r="E599" s="18" t="s">
        <v>1087</v>
      </c>
      <c r="F599" s="64">
        <v>339</v>
      </c>
      <c r="G599" s="64">
        <v>441</v>
      </c>
      <c r="H599" s="65" t="s">
        <v>63</v>
      </c>
      <c r="I599" s="65">
        <f>IFERROR(VLOOKUP(A599,Компрессоры!A:O,14,0),0)+IFERROR(VLOOKUP(A599,Пневматика!B:W,22,0),0)+IFERROR(VLOOKUP(A599,Окраска!B:X,22,0),0)+IFERROR(VLOOKUP(A599,Масло!A:J,9,0),0)+IFERROR(VLOOKUP(A599,'Ручной инстурмент Арсенал'!A:I,12,0),0)+IFERROR(VLOOKUP(A599,#REF!,12,0),0)+IFERROR(VLOOKUP(A599,Атака!A:K,10,0),0)</f>
        <v>0</v>
      </c>
      <c r="J599" s="66">
        <f>IFERROR(VLOOKUP(A599,Компрессоры!A:O,15,0),0)+IFERROR(VLOOKUP(A599,Пневматика!B:X,23,0),0)+IFERROR(VLOOKUP(A599,Окраска!B:X,23,0),0)+IFERROR(VLOOKUP(A599,Масло!A:J,10,0),0)+IFERROR(VLOOKUP(A599,'Ручной инстурмент Арсенал'!A:I,13,0),0)+IFERROR(VLOOKUP(A599,#REF!,13,0),0)+IFERROR(VLOOKUP(A599,Атака!A:K,11,0),0)</f>
        <v>0</v>
      </c>
    </row>
    <row r="600" spans="1:10" ht="11.25" customHeight="1" outlineLevel="1" thickTop="1" thickBot="1" x14ac:dyDescent="0.25">
      <c r="A600" s="18">
        <v>23965</v>
      </c>
      <c r="B600" s="77" t="s">
        <v>94</v>
      </c>
      <c r="C600" s="18" t="s">
        <v>309</v>
      </c>
      <c r="D600" s="18" t="s">
        <v>1147</v>
      </c>
      <c r="E600" s="18" t="s">
        <v>1087</v>
      </c>
      <c r="F600" s="64">
        <v>380</v>
      </c>
      <c r="G600" s="64">
        <v>493</v>
      </c>
      <c r="H600" s="65" t="s">
        <v>3012</v>
      </c>
      <c r="I600" s="65">
        <f>IFERROR(VLOOKUP(A600,Компрессоры!A:O,14,0),0)+IFERROR(VLOOKUP(A600,Пневматика!B:W,22,0),0)+IFERROR(VLOOKUP(A600,Окраска!B:X,22,0),0)+IFERROR(VLOOKUP(A600,Масло!A:J,9,0),0)+IFERROR(VLOOKUP(A600,'Ручной инстурмент Арсенал'!A:I,12,0),0)+IFERROR(VLOOKUP(A600,#REF!,12,0),0)+IFERROR(VLOOKUP(A600,Атака!A:K,10,0),0)</f>
        <v>0</v>
      </c>
      <c r="J600" s="66">
        <f>IFERROR(VLOOKUP(A600,Компрессоры!A:O,15,0),0)+IFERROR(VLOOKUP(A600,Пневматика!B:X,23,0),0)+IFERROR(VLOOKUP(A600,Окраска!B:X,23,0),0)+IFERROR(VLOOKUP(A600,Масло!A:J,10,0),0)+IFERROR(VLOOKUP(A600,'Ручной инстурмент Арсенал'!A:I,13,0),0)+IFERROR(VLOOKUP(A600,#REF!,13,0),0)+IFERROR(VLOOKUP(A600,Атака!A:K,11,0),0)</f>
        <v>0</v>
      </c>
    </row>
    <row r="601" spans="1:10" ht="11.25" customHeight="1" outlineLevel="1" thickTop="1" thickBot="1" x14ac:dyDescent="0.25">
      <c r="A601" s="18">
        <v>34388</v>
      </c>
      <c r="B601" s="77" t="s">
        <v>94</v>
      </c>
      <c r="C601" s="18" t="s">
        <v>310</v>
      </c>
      <c r="D601" s="18" t="s">
        <v>1147</v>
      </c>
      <c r="E601" s="18" t="s">
        <v>1087</v>
      </c>
      <c r="F601" s="64">
        <v>1070</v>
      </c>
      <c r="G601" s="64">
        <v>1390</v>
      </c>
      <c r="H601" s="65" t="s">
        <v>63</v>
      </c>
      <c r="I601" s="65">
        <f>IFERROR(VLOOKUP(A601,Компрессоры!A:O,14,0),0)+IFERROR(VLOOKUP(A601,Пневматика!B:W,22,0),0)+IFERROR(VLOOKUP(A601,Окраска!B:X,22,0),0)+IFERROR(VLOOKUP(A601,Масло!A:J,9,0),0)+IFERROR(VLOOKUP(A601,'Ручной инстурмент Арсенал'!A:I,12,0),0)+IFERROR(VLOOKUP(A601,#REF!,12,0),0)+IFERROR(VLOOKUP(A601,Атака!A:K,10,0),0)</f>
        <v>0</v>
      </c>
      <c r="J601" s="66">
        <f>IFERROR(VLOOKUP(A601,Компрессоры!A:O,15,0),0)+IFERROR(VLOOKUP(A601,Пневматика!B:X,23,0),0)+IFERROR(VLOOKUP(A601,Окраска!B:X,23,0),0)+IFERROR(VLOOKUP(A601,Масло!A:J,10,0),0)+IFERROR(VLOOKUP(A601,'Ручной инстурмент Арсенал'!A:I,13,0),0)+IFERROR(VLOOKUP(A601,#REF!,13,0),0)+IFERROR(VLOOKUP(A601,Атака!A:K,11,0),0)</f>
        <v>0</v>
      </c>
    </row>
    <row r="602" spans="1:10" ht="11.25" customHeight="1" outlineLevel="1" thickTop="1" thickBot="1" x14ac:dyDescent="0.25">
      <c r="A602" s="18">
        <v>38908</v>
      </c>
      <c r="B602" s="77" t="s">
        <v>94</v>
      </c>
      <c r="C602" s="18" t="s">
        <v>311</v>
      </c>
      <c r="D602" s="18" t="s">
        <v>1147</v>
      </c>
      <c r="E602" s="18" t="s">
        <v>1087</v>
      </c>
      <c r="F602" s="64">
        <v>318</v>
      </c>
      <c r="G602" s="64">
        <v>413</v>
      </c>
      <c r="H602" s="65" t="s">
        <v>63</v>
      </c>
      <c r="I602" s="65">
        <f>IFERROR(VLOOKUP(A602,Компрессоры!A:O,14,0),0)+IFERROR(VLOOKUP(A602,Пневматика!B:W,22,0),0)+IFERROR(VLOOKUP(A602,Окраска!B:X,22,0),0)+IFERROR(VLOOKUP(A602,Масло!A:J,9,0),0)+IFERROR(VLOOKUP(A602,'Ручной инстурмент Арсенал'!A:I,12,0),0)+IFERROR(VLOOKUP(A602,#REF!,12,0),0)+IFERROR(VLOOKUP(A602,Атака!A:K,10,0),0)</f>
        <v>0</v>
      </c>
      <c r="J602" s="66">
        <f>IFERROR(VLOOKUP(A602,Компрессоры!A:O,15,0),0)+IFERROR(VLOOKUP(A602,Пневматика!B:X,23,0),0)+IFERROR(VLOOKUP(A602,Окраска!B:X,23,0),0)+IFERROR(VLOOKUP(A602,Масло!A:J,10,0),0)+IFERROR(VLOOKUP(A602,'Ручной инстурмент Арсенал'!A:I,13,0),0)+IFERROR(VLOOKUP(A602,#REF!,13,0),0)+IFERROR(VLOOKUP(A602,Атака!A:K,11,0),0)</f>
        <v>0</v>
      </c>
    </row>
    <row r="603" spans="1:10" ht="11.25" customHeight="1" outlineLevel="1" thickTop="1" thickBot="1" x14ac:dyDescent="0.25">
      <c r="A603" s="18">
        <v>23967</v>
      </c>
      <c r="B603" s="77" t="s">
        <v>94</v>
      </c>
      <c r="C603" s="18" t="s">
        <v>312</v>
      </c>
      <c r="D603" s="18" t="s">
        <v>1147</v>
      </c>
      <c r="E603" s="18" t="s">
        <v>1087</v>
      </c>
      <c r="F603" s="64">
        <v>380</v>
      </c>
      <c r="G603" s="64">
        <v>493</v>
      </c>
      <c r="H603" s="65" t="s">
        <v>3012</v>
      </c>
      <c r="I603" s="65">
        <f>IFERROR(VLOOKUP(A603,Компрессоры!A:O,14,0),0)+IFERROR(VLOOKUP(A603,Пневматика!B:W,22,0),0)+IFERROR(VLOOKUP(A603,Окраска!B:X,22,0),0)+IFERROR(VLOOKUP(A603,Масло!A:J,9,0),0)+IFERROR(VLOOKUP(A603,'Ручной инстурмент Арсенал'!A:I,12,0),0)+IFERROR(VLOOKUP(A603,#REF!,12,0),0)+IFERROR(VLOOKUP(A603,Атака!A:K,10,0),0)</f>
        <v>0</v>
      </c>
      <c r="J603" s="66">
        <f>IFERROR(VLOOKUP(A603,Компрессоры!A:O,15,0),0)+IFERROR(VLOOKUP(A603,Пневматика!B:X,23,0),0)+IFERROR(VLOOKUP(A603,Окраска!B:X,23,0),0)+IFERROR(VLOOKUP(A603,Масло!A:J,10,0),0)+IFERROR(VLOOKUP(A603,'Ручной инстурмент Арсенал'!A:I,13,0),0)+IFERROR(VLOOKUP(A603,#REF!,13,0),0)+IFERROR(VLOOKUP(A603,Атака!A:K,11,0),0)</f>
        <v>0</v>
      </c>
    </row>
    <row r="604" spans="1:10" ht="11.25" customHeight="1" outlineLevel="1" thickTop="1" thickBot="1" x14ac:dyDescent="0.25">
      <c r="A604" s="18">
        <v>23968</v>
      </c>
      <c r="B604" s="77" t="s">
        <v>94</v>
      </c>
      <c r="C604" s="18" t="s">
        <v>313</v>
      </c>
      <c r="D604" s="18" t="s">
        <v>1147</v>
      </c>
      <c r="E604" s="18" t="s">
        <v>1087</v>
      </c>
      <c r="F604" s="64">
        <v>732</v>
      </c>
      <c r="G604" s="64">
        <v>952</v>
      </c>
      <c r="H604" s="65" t="s">
        <v>3012</v>
      </c>
      <c r="I604" s="65">
        <f>IFERROR(VLOOKUP(A604,Компрессоры!A:O,14,0),0)+IFERROR(VLOOKUP(A604,Пневматика!B:W,22,0),0)+IFERROR(VLOOKUP(A604,Окраска!B:X,22,0),0)+IFERROR(VLOOKUP(A604,Масло!A:J,9,0),0)+IFERROR(VLOOKUP(A604,'Ручной инстурмент Арсенал'!A:I,12,0),0)+IFERROR(VLOOKUP(A604,#REF!,12,0),0)+IFERROR(VLOOKUP(A604,Атака!A:K,10,0),0)</f>
        <v>0</v>
      </c>
      <c r="J604" s="66">
        <f>IFERROR(VLOOKUP(A604,Компрессоры!A:O,15,0),0)+IFERROR(VLOOKUP(A604,Пневматика!B:X,23,0),0)+IFERROR(VLOOKUP(A604,Окраска!B:X,23,0),0)+IFERROR(VLOOKUP(A604,Масло!A:J,10,0),0)+IFERROR(VLOOKUP(A604,'Ручной инстурмент Арсенал'!A:I,13,0),0)+IFERROR(VLOOKUP(A604,#REF!,13,0),0)+IFERROR(VLOOKUP(A604,Атака!A:K,11,0),0)</f>
        <v>0</v>
      </c>
    </row>
    <row r="605" spans="1:10" ht="11.25" customHeight="1" outlineLevel="1" thickTop="1" thickBot="1" x14ac:dyDescent="0.25">
      <c r="A605" s="18">
        <v>28169</v>
      </c>
      <c r="B605" s="77" t="s">
        <v>94</v>
      </c>
      <c r="C605" s="18" t="s">
        <v>314</v>
      </c>
      <c r="D605" s="18" t="s">
        <v>1147</v>
      </c>
      <c r="E605" s="18" t="s">
        <v>1087</v>
      </c>
      <c r="F605" s="64">
        <v>538</v>
      </c>
      <c r="G605" s="64">
        <v>700</v>
      </c>
      <c r="H605" s="65" t="s">
        <v>3012</v>
      </c>
      <c r="I605" s="65">
        <f>IFERROR(VLOOKUP(A605,Компрессоры!A:O,14,0),0)+IFERROR(VLOOKUP(A605,Пневматика!B:W,22,0),0)+IFERROR(VLOOKUP(A605,Окраска!B:X,22,0),0)+IFERROR(VLOOKUP(A605,Масло!A:J,9,0),0)+IFERROR(VLOOKUP(A605,'Ручной инстурмент Арсенал'!A:I,12,0),0)+IFERROR(VLOOKUP(A605,#REF!,12,0),0)+IFERROR(VLOOKUP(A605,Атака!A:K,10,0),0)</f>
        <v>0</v>
      </c>
      <c r="J605" s="66">
        <f>IFERROR(VLOOKUP(A605,Компрессоры!A:O,15,0),0)+IFERROR(VLOOKUP(A605,Пневматика!B:X,23,0),0)+IFERROR(VLOOKUP(A605,Окраска!B:X,23,0),0)+IFERROR(VLOOKUP(A605,Масло!A:J,10,0),0)+IFERROR(VLOOKUP(A605,'Ручной инстурмент Арсенал'!A:I,13,0),0)+IFERROR(VLOOKUP(A605,#REF!,13,0),0)+IFERROR(VLOOKUP(A605,Атака!A:K,11,0),0)</f>
        <v>0</v>
      </c>
    </row>
    <row r="606" spans="1:10" ht="11.25" customHeight="1" outlineLevel="1" thickTop="1" thickBot="1" x14ac:dyDescent="0.25">
      <c r="A606" s="18">
        <v>34390</v>
      </c>
      <c r="B606" s="77" t="s">
        <v>94</v>
      </c>
      <c r="C606" s="18" t="s">
        <v>315</v>
      </c>
      <c r="D606" s="18" t="s">
        <v>1147</v>
      </c>
      <c r="E606" s="18" t="s">
        <v>1087</v>
      </c>
      <c r="F606" s="64">
        <v>694</v>
      </c>
      <c r="G606" s="64">
        <v>903</v>
      </c>
      <c r="H606" s="65" t="s">
        <v>3012</v>
      </c>
      <c r="I606" s="65">
        <f>IFERROR(VLOOKUP(A606,Компрессоры!A:O,14,0),0)+IFERROR(VLOOKUP(A606,Пневматика!B:W,22,0),0)+IFERROR(VLOOKUP(A606,Окраска!B:X,22,0),0)+IFERROR(VLOOKUP(A606,Масло!A:J,9,0),0)+IFERROR(VLOOKUP(A606,'Ручной инстурмент Арсенал'!A:I,12,0),0)+IFERROR(VLOOKUP(A606,#REF!,12,0),0)+IFERROR(VLOOKUP(A606,Атака!A:K,10,0),0)</f>
        <v>0</v>
      </c>
      <c r="J606" s="66">
        <f>IFERROR(VLOOKUP(A606,Компрессоры!A:O,15,0),0)+IFERROR(VLOOKUP(A606,Пневматика!B:X,23,0),0)+IFERROR(VLOOKUP(A606,Окраска!B:X,23,0),0)+IFERROR(VLOOKUP(A606,Масло!A:J,10,0),0)+IFERROR(VLOOKUP(A606,'Ручной инстурмент Арсенал'!A:I,13,0),0)+IFERROR(VLOOKUP(A606,#REF!,13,0),0)+IFERROR(VLOOKUP(A606,Атака!A:K,11,0),0)</f>
        <v>0</v>
      </c>
    </row>
    <row r="607" spans="1:10" ht="11.25" customHeight="1" outlineLevel="1" thickTop="1" thickBot="1" x14ac:dyDescent="0.25">
      <c r="A607" s="18">
        <v>593040</v>
      </c>
      <c r="B607" s="77" t="s">
        <v>94</v>
      </c>
      <c r="C607" s="18" t="s">
        <v>316</v>
      </c>
      <c r="D607" s="18" t="s">
        <v>1147</v>
      </c>
      <c r="E607" s="18" t="s">
        <v>1087</v>
      </c>
      <c r="F607" s="64">
        <v>239</v>
      </c>
      <c r="G607" s="64">
        <v>311</v>
      </c>
      <c r="H607" s="65" t="s">
        <v>63</v>
      </c>
      <c r="I607" s="65">
        <f>IFERROR(VLOOKUP(A607,Компрессоры!A:O,14,0),0)+IFERROR(VLOOKUP(A607,Пневматика!B:W,22,0),0)+IFERROR(VLOOKUP(A607,Окраска!B:X,22,0),0)+IFERROR(VLOOKUP(A607,Масло!A:J,9,0),0)+IFERROR(VLOOKUP(A607,'Ручной инстурмент Арсенал'!A:I,12,0),0)+IFERROR(VLOOKUP(A607,#REF!,12,0),0)+IFERROR(VLOOKUP(A607,Атака!A:K,10,0),0)</f>
        <v>0</v>
      </c>
      <c r="J607" s="66">
        <f>IFERROR(VLOOKUP(A607,Компрессоры!A:O,15,0),0)+IFERROR(VLOOKUP(A607,Пневматика!B:X,23,0),0)+IFERROR(VLOOKUP(A607,Окраска!B:X,23,0),0)+IFERROR(VLOOKUP(A607,Масло!A:J,10,0),0)+IFERROR(VLOOKUP(A607,'Ручной инстурмент Арсенал'!A:I,13,0),0)+IFERROR(VLOOKUP(A607,#REF!,13,0),0)+IFERROR(VLOOKUP(A607,Атака!A:K,11,0),0)</f>
        <v>0</v>
      </c>
    </row>
    <row r="608" spans="1:10" ht="11.25" customHeight="1" outlineLevel="1" thickTop="1" thickBot="1" x14ac:dyDescent="0.25">
      <c r="A608" s="18">
        <v>38874</v>
      </c>
      <c r="B608" s="77" t="s">
        <v>94</v>
      </c>
      <c r="C608" s="18" t="s">
        <v>317</v>
      </c>
      <c r="D608" s="18" t="s">
        <v>1147</v>
      </c>
      <c r="E608" s="18" t="s">
        <v>1087</v>
      </c>
      <c r="F608" s="64">
        <v>280</v>
      </c>
      <c r="G608" s="64">
        <v>365</v>
      </c>
      <c r="H608" s="65" t="s">
        <v>63</v>
      </c>
      <c r="I608" s="65">
        <f>IFERROR(VLOOKUP(A608,Компрессоры!A:O,14,0),0)+IFERROR(VLOOKUP(A608,Пневматика!B:W,22,0),0)+IFERROR(VLOOKUP(A608,Окраска!B:X,22,0),0)+IFERROR(VLOOKUP(A608,Масло!A:J,9,0),0)+IFERROR(VLOOKUP(A608,'Ручной инстурмент Арсенал'!A:I,12,0),0)+IFERROR(VLOOKUP(A608,#REF!,12,0),0)+IFERROR(VLOOKUP(A608,Атака!A:K,10,0),0)</f>
        <v>0</v>
      </c>
      <c r="J608" s="66">
        <f>IFERROR(VLOOKUP(A608,Компрессоры!A:O,15,0),0)+IFERROR(VLOOKUP(A608,Пневматика!B:X,23,0),0)+IFERROR(VLOOKUP(A608,Окраска!B:X,23,0),0)+IFERROR(VLOOKUP(A608,Масло!A:J,10,0),0)+IFERROR(VLOOKUP(A608,'Ручной инстурмент Арсенал'!A:I,13,0),0)+IFERROR(VLOOKUP(A608,#REF!,13,0),0)+IFERROR(VLOOKUP(A608,Атака!A:K,11,0),0)</f>
        <v>0</v>
      </c>
    </row>
    <row r="609" spans="1:10" ht="11.25" customHeight="1" outlineLevel="1" thickTop="1" thickBot="1" x14ac:dyDescent="0.25">
      <c r="A609" s="18">
        <v>27821</v>
      </c>
      <c r="B609" s="77" t="s">
        <v>94</v>
      </c>
      <c r="C609" s="18" t="s">
        <v>318</v>
      </c>
      <c r="D609" s="18" t="s">
        <v>1147</v>
      </c>
      <c r="E609" s="18" t="s">
        <v>1087</v>
      </c>
      <c r="F609" s="64">
        <v>371</v>
      </c>
      <c r="G609" s="64">
        <v>482</v>
      </c>
      <c r="H609" s="65" t="s">
        <v>63</v>
      </c>
      <c r="I609" s="65">
        <f>IFERROR(VLOOKUP(A609,Компрессоры!A:O,14,0),0)+IFERROR(VLOOKUP(A609,Пневматика!B:W,22,0),0)+IFERROR(VLOOKUP(A609,Окраска!B:X,22,0),0)+IFERROR(VLOOKUP(A609,Масло!A:J,9,0),0)+IFERROR(VLOOKUP(A609,'Ручной инстурмент Арсенал'!A:I,12,0),0)+IFERROR(VLOOKUP(A609,#REF!,12,0),0)+IFERROR(VLOOKUP(A609,Атака!A:K,10,0),0)</f>
        <v>0</v>
      </c>
      <c r="J609" s="66">
        <f>IFERROR(VLOOKUP(A609,Компрессоры!A:O,15,0),0)+IFERROR(VLOOKUP(A609,Пневматика!B:X,23,0),0)+IFERROR(VLOOKUP(A609,Окраска!B:X,23,0),0)+IFERROR(VLOOKUP(A609,Масло!A:J,10,0),0)+IFERROR(VLOOKUP(A609,'Ручной инстурмент Арсенал'!A:I,13,0),0)+IFERROR(VLOOKUP(A609,#REF!,13,0),0)+IFERROR(VLOOKUP(A609,Атака!A:K,11,0),0)</f>
        <v>0</v>
      </c>
    </row>
    <row r="610" spans="1:10" ht="11.25" customHeight="1" outlineLevel="1" thickTop="1" thickBot="1" x14ac:dyDescent="0.25">
      <c r="A610" s="18">
        <v>27824</v>
      </c>
      <c r="B610" s="77" t="s">
        <v>94</v>
      </c>
      <c r="C610" s="18" t="s">
        <v>319</v>
      </c>
      <c r="D610" s="18" t="s">
        <v>1147</v>
      </c>
      <c r="E610" s="18" t="s">
        <v>1087</v>
      </c>
      <c r="F610" s="64">
        <v>511</v>
      </c>
      <c r="G610" s="64">
        <v>664</v>
      </c>
      <c r="H610" s="65" t="s">
        <v>63</v>
      </c>
      <c r="I610" s="65">
        <f>IFERROR(VLOOKUP(A610,Компрессоры!A:O,14,0),0)+IFERROR(VLOOKUP(A610,Пневматика!B:W,22,0),0)+IFERROR(VLOOKUP(A610,Окраска!B:X,22,0),0)+IFERROR(VLOOKUP(A610,Масло!A:J,9,0),0)+IFERROR(VLOOKUP(A610,'Ручной инстурмент Арсенал'!A:I,12,0),0)+IFERROR(VLOOKUP(A610,#REF!,12,0),0)+IFERROR(VLOOKUP(A610,Атака!A:K,10,0),0)</f>
        <v>0</v>
      </c>
      <c r="J610" s="66">
        <f>IFERROR(VLOOKUP(A610,Компрессоры!A:O,15,0),0)+IFERROR(VLOOKUP(A610,Пневматика!B:X,23,0),0)+IFERROR(VLOOKUP(A610,Окраска!B:X,23,0),0)+IFERROR(VLOOKUP(A610,Масло!A:J,10,0),0)+IFERROR(VLOOKUP(A610,'Ручной инстурмент Арсенал'!A:I,13,0),0)+IFERROR(VLOOKUP(A610,#REF!,13,0),0)+IFERROR(VLOOKUP(A610,Атака!A:K,11,0),0)</f>
        <v>0</v>
      </c>
    </row>
    <row r="611" spans="1:10" ht="11.25" customHeight="1" outlineLevel="1" thickTop="1" thickBot="1" x14ac:dyDescent="0.25">
      <c r="A611" s="18">
        <v>28170</v>
      </c>
      <c r="B611" s="77" t="s">
        <v>94</v>
      </c>
      <c r="C611" s="18" t="s">
        <v>320</v>
      </c>
      <c r="D611" s="18" t="s">
        <v>1147</v>
      </c>
      <c r="E611" s="18" t="s">
        <v>1087</v>
      </c>
      <c r="F611" s="64">
        <v>327</v>
      </c>
      <c r="G611" s="64">
        <v>426</v>
      </c>
      <c r="H611" s="65" t="s">
        <v>3012</v>
      </c>
      <c r="I611" s="65">
        <f>IFERROR(VLOOKUP(A611,Компрессоры!A:O,14,0),0)+IFERROR(VLOOKUP(A611,Пневматика!B:W,22,0),0)+IFERROR(VLOOKUP(A611,Окраска!B:X,22,0),0)+IFERROR(VLOOKUP(A611,Масло!A:J,9,0),0)+IFERROR(VLOOKUP(A611,'Ручной инстурмент Арсенал'!A:I,12,0),0)+IFERROR(VLOOKUP(A611,#REF!,12,0),0)+IFERROR(VLOOKUP(A611,Атака!A:K,10,0),0)</f>
        <v>0</v>
      </c>
      <c r="J611" s="66">
        <f>IFERROR(VLOOKUP(A611,Компрессоры!A:O,15,0),0)+IFERROR(VLOOKUP(A611,Пневматика!B:X,23,0),0)+IFERROR(VLOOKUP(A611,Окраска!B:X,23,0),0)+IFERROR(VLOOKUP(A611,Масло!A:J,10,0),0)+IFERROR(VLOOKUP(A611,'Ручной инстурмент Арсенал'!A:I,13,0),0)+IFERROR(VLOOKUP(A611,#REF!,13,0),0)+IFERROR(VLOOKUP(A611,Атака!A:K,11,0),0)</f>
        <v>0</v>
      </c>
    </row>
    <row r="612" spans="1:10" ht="11.25" customHeight="1" outlineLevel="1" thickTop="1" thickBot="1" x14ac:dyDescent="0.25">
      <c r="A612" s="18">
        <v>593010</v>
      </c>
      <c r="B612" s="77" t="s">
        <v>94</v>
      </c>
      <c r="C612" s="18" t="s">
        <v>321</v>
      </c>
      <c r="D612" s="18" t="s">
        <v>1147</v>
      </c>
      <c r="E612" s="18" t="s">
        <v>1087</v>
      </c>
      <c r="F612" s="64">
        <v>465</v>
      </c>
      <c r="G612" s="64">
        <v>605</v>
      </c>
      <c r="H612" s="65" t="s">
        <v>63</v>
      </c>
      <c r="I612" s="65">
        <f>IFERROR(VLOOKUP(A612,Компрессоры!A:O,14,0),0)+IFERROR(VLOOKUP(A612,Пневматика!B:W,22,0),0)+IFERROR(VLOOKUP(A612,Окраска!B:X,22,0),0)+IFERROR(VLOOKUP(A612,Масло!A:J,9,0),0)+IFERROR(VLOOKUP(A612,'Ручной инстурмент Арсенал'!A:I,12,0),0)+IFERROR(VLOOKUP(A612,#REF!,12,0),0)+IFERROR(VLOOKUP(A612,Атака!A:K,10,0),0)</f>
        <v>0</v>
      </c>
      <c r="J612" s="66">
        <f>IFERROR(VLOOKUP(A612,Компрессоры!A:O,15,0),0)+IFERROR(VLOOKUP(A612,Пневматика!B:X,23,0),0)+IFERROR(VLOOKUP(A612,Окраска!B:X,23,0),0)+IFERROR(VLOOKUP(A612,Масло!A:J,10,0),0)+IFERROR(VLOOKUP(A612,'Ручной инстурмент Арсенал'!A:I,13,0),0)+IFERROR(VLOOKUP(A612,#REF!,13,0),0)+IFERROR(VLOOKUP(A612,Атака!A:K,11,0),0)</f>
        <v>0</v>
      </c>
    </row>
    <row r="613" spans="1:10" ht="11.25" customHeight="1" outlineLevel="1" thickTop="1" thickBot="1" x14ac:dyDescent="0.25">
      <c r="A613" s="18">
        <v>28172</v>
      </c>
      <c r="B613" s="77" t="s">
        <v>94</v>
      </c>
      <c r="C613" s="18" t="s">
        <v>322</v>
      </c>
      <c r="D613" s="18" t="s">
        <v>1147</v>
      </c>
      <c r="E613" s="18" t="s">
        <v>1087</v>
      </c>
      <c r="F613" s="64">
        <v>151</v>
      </c>
      <c r="G613" s="64">
        <v>195</v>
      </c>
      <c r="H613" s="65" t="s">
        <v>3012</v>
      </c>
      <c r="I613" s="65">
        <f>IFERROR(VLOOKUP(A613,Компрессоры!A:O,14,0),0)+IFERROR(VLOOKUP(A613,Пневматика!B:W,22,0),0)+IFERROR(VLOOKUP(A613,Окраска!B:X,22,0),0)+IFERROR(VLOOKUP(A613,Масло!A:J,9,0),0)+IFERROR(VLOOKUP(A613,'Ручной инстурмент Арсенал'!A:I,12,0),0)+IFERROR(VLOOKUP(A613,#REF!,12,0),0)+IFERROR(VLOOKUP(A613,Атака!A:K,10,0),0)</f>
        <v>0</v>
      </c>
      <c r="J613" s="66">
        <f>IFERROR(VLOOKUP(A613,Компрессоры!A:O,15,0),0)+IFERROR(VLOOKUP(A613,Пневматика!B:X,23,0),0)+IFERROR(VLOOKUP(A613,Окраска!B:X,23,0),0)+IFERROR(VLOOKUP(A613,Масло!A:J,10,0),0)+IFERROR(VLOOKUP(A613,'Ручной инстурмент Арсенал'!A:I,13,0),0)+IFERROR(VLOOKUP(A613,#REF!,13,0),0)+IFERROR(VLOOKUP(A613,Атака!A:K,11,0),0)</f>
        <v>0</v>
      </c>
    </row>
    <row r="614" spans="1:10" ht="11.25" customHeight="1" outlineLevel="1" thickTop="1" thickBot="1" x14ac:dyDescent="0.25">
      <c r="A614" s="18">
        <v>38906</v>
      </c>
      <c r="B614" s="77" t="s">
        <v>94</v>
      </c>
      <c r="C614" s="18" t="s">
        <v>323</v>
      </c>
      <c r="D614" s="18" t="s">
        <v>1147</v>
      </c>
      <c r="E614" s="18" t="s">
        <v>1087</v>
      </c>
      <c r="F614" s="64">
        <v>297</v>
      </c>
      <c r="G614" s="64">
        <v>386</v>
      </c>
      <c r="H614" s="65" t="s">
        <v>63</v>
      </c>
      <c r="I614" s="65">
        <f>IFERROR(VLOOKUP(A614,Компрессоры!A:O,14,0),0)+IFERROR(VLOOKUP(A614,Пневматика!B:W,22,0),0)+IFERROR(VLOOKUP(A614,Окраска!B:X,22,0),0)+IFERROR(VLOOKUP(A614,Масло!A:J,9,0),0)+IFERROR(VLOOKUP(A614,'Ручной инстурмент Арсенал'!A:I,12,0),0)+IFERROR(VLOOKUP(A614,#REF!,12,0),0)+IFERROR(VLOOKUP(A614,Атака!A:K,10,0),0)</f>
        <v>0</v>
      </c>
      <c r="J614" s="66">
        <f>IFERROR(VLOOKUP(A614,Компрессоры!A:O,15,0),0)+IFERROR(VLOOKUP(A614,Пневматика!B:X,23,0),0)+IFERROR(VLOOKUP(A614,Окраска!B:X,23,0),0)+IFERROR(VLOOKUP(A614,Масло!A:J,10,0),0)+IFERROR(VLOOKUP(A614,'Ручной инстурмент Арсенал'!A:I,13,0),0)+IFERROR(VLOOKUP(A614,#REF!,13,0),0)+IFERROR(VLOOKUP(A614,Атака!A:K,11,0),0)</f>
        <v>0</v>
      </c>
    </row>
    <row r="615" spans="1:10" ht="11.25" customHeight="1" outlineLevel="1" thickTop="1" thickBot="1" x14ac:dyDescent="0.25">
      <c r="A615" s="18">
        <v>28173</v>
      </c>
      <c r="B615" s="77" t="s">
        <v>94</v>
      </c>
      <c r="C615" s="18" t="s">
        <v>324</v>
      </c>
      <c r="D615" s="18" t="s">
        <v>1147</v>
      </c>
      <c r="E615" s="18" t="s">
        <v>1087</v>
      </c>
      <c r="F615" s="64">
        <v>358</v>
      </c>
      <c r="G615" s="64">
        <v>465</v>
      </c>
      <c r="H615" s="65" t="s">
        <v>3012</v>
      </c>
      <c r="I615" s="65">
        <f>IFERROR(VLOOKUP(A615,Компрессоры!A:O,14,0),0)+IFERROR(VLOOKUP(A615,Пневматика!B:W,22,0),0)+IFERROR(VLOOKUP(A615,Окраска!B:X,22,0),0)+IFERROR(VLOOKUP(A615,Масло!A:J,9,0),0)+IFERROR(VLOOKUP(A615,'Ручной инстурмент Арсенал'!A:I,12,0),0)+IFERROR(VLOOKUP(A615,#REF!,12,0),0)+IFERROR(VLOOKUP(A615,Атака!A:K,10,0),0)</f>
        <v>0</v>
      </c>
      <c r="J615" s="66">
        <f>IFERROR(VLOOKUP(A615,Компрессоры!A:O,15,0),0)+IFERROR(VLOOKUP(A615,Пневматика!B:X,23,0),0)+IFERROR(VLOOKUP(A615,Окраска!B:X,23,0),0)+IFERROR(VLOOKUP(A615,Масло!A:J,10,0),0)+IFERROR(VLOOKUP(A615,'Ручной инстурмент Арсенал'!A:I,13,0),0)+IFERROR(VLOOKUP(A615,#REF!,13,0),0)+IFERROR(VLOOKUP(A615,Атака!A:K,11,0),0)</f>
        <v>0</v>
      </c>
    </row>
    <row r="616" spans="1:10" ht="11.25" customHeight="1" outlineLevel="1" thickTop="1" thickBot="1" x14ac:dyDescent="0.25">
      <c r="A616" s="18">
        <v>38905</v>
      </c>
      <c r="B616" s="77" t="s">
        <v>94</v>
      </c>
      <c r="C616" s="18" t="s">
        <v>325</v>
      </c>
      <c r="D616" s="18" t="s">
        <v>1147</v>
      </c>
      <c r="E616" s="18" t="s">
        <v>1087</v>
      </c>
      <c r="F616" s="64">
        <v>291</v>
      </c>
      <c r="G616" s="64">
        <v>379</v>
      </c>
      <c r="H616" s="65" t="s">
        <v>63</v>
      </c>
      <c r="I616" s="65">
        <f>IFERROR(VLOOKUP(A616,Компрессоры!A:O,14,0),0)+IFERROR(VLOOKUP(A616,Пневматика!B:W,22,0),0)+IFERROR(VLOOKUP(A616,Окраска!B:X,22,0),0)+IFERROR(VLOOKUP(A616,Масло!A:J,9,0),0)+IFERROR(VLOOKUP(A616,'Ручной инстурмент Арсенал'!A:I,12,0),0)+IFERROR(VLOOKUP(A616,#REF!,12,0),0)+IFERROR(VLOOKUP(A616,Атака!A:K,10,0),0)</f>
        <v>0</v>
      </c>
      <c r="J616" s="66">
        <f>IFERROR(VLOOKUP(A616,Компрессоры!A:O,15,0),0)+IFERROR(VLOOKUP(A616,Пневматика!B:X,23,0),0)+IFERROR(VLOOKUP(A616,Окраска!B:X,23,0),0)+IFERROR(VLOOKUP(A616,Масло!A:J,10,0),0)+IFERROR(VLOOKUP(A616,'Ручной инстурмент Арсенал'!A:I,13,0),0)+IFERROR(VLOOKUP(A616,#REF!,13,0),0)+IFERROR(VLOOKUP(A616,Атака!A:K,11,0),0)</f>
        <v>0</v>
      </c>
    </row>
    <row r="617" spans="1:10" ht="11.25" customHeight="1" outlineLevel="1" thickTop="1" thickBot="1" x14ac:dyDescent="0.25">
      <c r="A617" s="18">
        <v>27830</v>
      </c>
      <c r="B617" s="77" t="s">
        <v>94</v>
      </c>
      <c r="C617" s="18" t="s">
        <v>326</v>
      </c>
      <c r="D617" s="18" t="s">
        <v>1147</v>
      </c>
      <c r="E617" s="18" t="s">
        <v>1087</v>
      </c>
      <c r="F617" s="64">
        <v>391</v>
      </c>
      <c r="G617" s="64">
        <v>508</v>
      </c>
      <c r="H617" s="65" t="s">
        <v>3012</v>
      </c>
      <c r="I617" s="65">
        <f>IFERROR(VLOOKUP(A617,Компрессоры!A:O,14,0),0)+IFERROR(VLOOKUP(A617,Пневматика!B:W,22,0),0)+IFERROR(VLOOKUP(A617,Окраска!B:X,22,0),0)+IFERROR(VLOOKUP(A617,Масло!A:J,9,0),0)+IFERROR(VLOOKUP(A617,'Ручной инстурмент Арсенал'!A:I,12,0),0)+IFERROR(VLOOKUP(A617,#REF!,12,0),0)+IFERROR(VLOOKUP(A617,Атака!A:K,10,0),0)</f>
        <v>0</v>
      </c>
      <c r="J617" s="66">
        <f>IFERROR(VLOOKUP(A617,Компрессоры!A:O,15,0),0)+IFERROR(VLOOKUP(A617,Пневматика!B:X,23,0),0)+IFERROR(VLOOKUP(A617,Окраска!B:X,23,0),0)+IFERROR(VLOOKUP(A617,Масло!A:J,10,0),0)+IFERROR(VLOOKUP(A617,'Ручной инстурмент Арсенал'!A:I,13,0),0)+IFERROR(VLOOKUP(A617,#REF!,13,0),0)+IFERROR(VLOOKUP(A617,Атака!A:K,11,0),0)</f>
        <v>0</v>
      </c>
    </row>
    <row r="618" spans="1:10" ht="11.25" customHeight="1" outlineLevel="1" thickTop="1" thickBot="1" x14ac:dyDescent="0.25">
      <c r="A618" s="18">
        <v>2701880</v>
      </c>
      <c r="B618" s="77" t="s">
        <v>94</v>
      </c>
      <c r="C618" s="18" t="s">
        <v>327</v>
      </c>
      <c r="D618" s="18" t="s">
        <v>1147</v>
      </c>
      <c r="E618" s="18" t="s">
        <v>1087</v>
      </c>
      <c r="F618" s="64">
        <v>495</v>
      </c>
      <c r="G618" s="64">
        <v>644</v>
      </c>
      <c r="H618" s="65" t="s">
        <v>63</v>
      </c>
      <c r="I618" s="65">
        <f>IFERROR(VLOOKUP(A618,Компрессоры!A:O,14,0),0)+IFERROR(VLOOKUP(A618,Пневматика!B:W,22,0),0)+IFERROR(VLOOKUP(A618,Окраска!B:X,22,0),0)+IFERROR(VLOOKUP(A618,Масло!A:J,9,0),0)+IFERROR(VLOOKUP(A618,'Ручной инстурмент Арсенал'!A:I,12,0),0)+IFERROR(VLOOKUP(A618,#REF!,12,0),0)+IFERROR(VLOOKUP(A618,Атака!A:K,10,0),0)</f>
        <v>0</v>
      </c>
      <c r="J618" s="66">
        <f>IFERROR(VLOOKUP(A618,Компрессоры!A:O,15,0),0)+IFERROR(VLOOKUP(A618,Пневматика!B:X,23,0),0)+IFERROR(VLOOKUP(A618,Окраска!B:X,23,0),0)+IFERROR(VLOOKUP(A618,Масло!A:J,10,0),0)+IFERROR(VLOOKUP(A618,'Ручной инстурмент Арсенал'!A:I,13,0),0)+IFERROR(VLOOKUP(A618,#REF!,13,0),0)+IFERROR(VLOOKUP(A618,Атака!A:K,11,0),0)</f>
        <v>0</v>
      </c>
    </row>
    <row r="619" spans="1:10" ht="11.25" customHeight="1" outlineLevel="1" thickTop="1" thickBot="1" x14ac:dyDescent="0.25">
      <c r="A619" s="18">
        <v>38953</v>
      </c>
      <c r="B619" s="77" t="s">
        <v>94</v>
      </c>
      <c r="C619" s="18" t="s">
        <v>329</v>
      </c>
      <c r="D619" s="18" t="s">
        <v>1147</v>
      </c>
      <c r="E619" s="18" t="s">
        <v>1087</v>
      </c>
      <c r="F619" s="64">
        <v>394</v>
      </c>
      <c r="G619" s="64">
        <v>532</v>
      </c>
      <c r="H619" s="65" t="s">
        <v>63</v>
      </c>
      <c r="I619" s="65">
        <f>IFERROR(VLOOKUP(A619,Компрессоры!A:O,14,0),0)+IFERROR(VLOOKUP(A619,Пневматика!B:W,22,0),0)+IFERROR(VLOOKUP(A619,Окраска!B:X,22,0),0)+IFERROR(VLOOKUP(A619,Масло!A:J,9,0),0)+IFERROR(VLOOKUP(A619,'Ручной инстурмент Арсенал'!A:I,12,0),0)+IFERROR(VLOOKUP(A619,#REF!,12,0),0)+IFERROR(VLOOKUP(A619,Атака!A:K,10,0),0)</f>
        <v>0</v>
      </c>
      <c r="J619" s="66">
        <f>IFERROR(VLOOKUP(A619,Компрессоры!A:O,15,0),0)+IFERROR(VLOOKUP(A619,Пневматика!B:X,23,0),0)+IFERROR(VLOOKUP(A619,Окраска!B:X,23,0),0)+IFERROR(VLOOKUP(A619,Масло!A:J,10,0),0)+IFERROR(VLOOKUP(A619,'Ручной инстурмент Арсенал'!A:I,13,0),0)+IFERROR(VLOOKUP(A619,#REF!,13,0),0)+IFERROR(VLOOKUP(A619,Атака!A:K,11,0),0)</f>
        <v>0</v>
      </c>
    </row>
    <row r="620" spans="1:10" ht="11.25" customHeight="1" outlineLevel="1" thickTop="1" thickBot="1" x14ac:dyDescent="0.25">
      <c r="A620" s="18">
        <v>12034</v>
      </c>
      <c r="B620" s="77" t="s">
        <v>94</v>
      </c>
      <c r="C620" s="18" t="s">
        <v>330</v>
      </c>
      <c r="D620" s="18" t="s">
        <v>1147</v>
      </c>
      <c r="E620" s="18" t="s">
        <v>1087</v>
      </c>
      <c r="F620" s="64">
        <v>446</v>
      </c>
      <c r="G620" s="64">
        <v>602</v>
      </c>
      <c r="H620" s="65" t="s">
        <v>3012</v>
      </c>
      <c r="I620" s="65">
        <f>IFERROR(VLOOKUP(A620,Компрессоры!A:O,14,0),0)+IFERROR(VLOOKUP(A620,Пневматика!B:W,22,0),0)+IFERROR(VLOOKUP(A620,Окраска!B:X,22,0),0)+IFERROR(VLOOKUP(A620,Масло!A:J,9,0),0)+IFERROR(VLOOKUP(A620,'Ручной инстурмент Арсенал'!A:I,12,0),0)+IFERROR(VLOOKUP(A620,#REF!,12,0),0)+IFERROR(VLOOKUP(A620,Атака!A:K,10,0),0)</f>
        <v>0</v>
      </c>
      <c r="J620" s="66">
        <f>IFERROR(VLOOKUP(A620,Компрессоры!A:O,15,0),0)+IFERROR(VLOOKUP(A620,Пневматика!B:X,23,0),0)+IFERROR(VLOOKUP(A620,Окраска!B:X,23,0),0)+IFERROR(VLOOKUP(A620,Масло!A:J,10,0),0)+IFERROR(VLOOKUP(A620,'Ручной инстурмент Арсенал'!A:I,13,0),0)+IFERROR(VLOOKUP(A620,#REF!,13,0),0)+IFERROR(VLOOKUP(A620,Атака!A:K,11,0),0)</f>
        <v>0</v>
      </c>
    </row>
    <row r="621" spans="1:10" ht="11.25" customHeight="1" outlineLevel="1" thickTop="1" thickBot="1" x14ac:dyDescent="0.25">
      <c r="A621" s="18">
        <v>38954</v>
      </c>
      <c r="B621" s="77" t="s">
        <v>94</v>
      </c>
      <c r="C621" s="18" t="s">
        <v>331</v>
      </c>
      <c r="D621" s="18" t="s">
        <v>1147</v>
      </c>
      <c r="E621" s="18" t="s">
        <v>1087</v>
      </c>
      <c r="F621" s="64">
        <v>522</v>
      </c>
      <c r="G621" s="64">
        <v>704</v>
      </c>
      <c r="H621" s="65" t="s">
        <v>63</v>
      </c>
      <c r="I621" s="65">
        <f>IFERROR(VLOOKUP(A621,Компрессоры!A:O,14,0),0)+IFERROR(VLOOKUP(A621,Пневматика!B:W,22,0),0)+IFERROR(VLOOKUP(A621,Окраска!B:X,22,0),0)+IFERROR(VLOOKUP(A621,Масло!A:J,9,0),0)+IFERROR(VLOOKUP(A621,'Ручной инстурмент Арсенал'!A:I,12,0),0)+IFERROR(VLOOKUP(A621,#REF!,12,0),0)+IFERROR(VLOOKUP(A621,Атака!A:K,10,0),0)</f>
        <v>0</v>
      </c>
      <c r="J621" s="66">
        <f>IFERROR(VLOOKUP(A621,Компрессоры!A:O,15,0),0)+IFERROR(VLOOKUP(A621,Пневматика!B:X,23,0),0)+IFERROR(VLOOKUP(A621,Окраска!B:X,23,0),0)+IFERROR(VLOOKUP(A621,Масло!A:J,10,0),0)+IFERROR(VLOOKUP(A621,'Ручной инстурмент Арсенал'!A:I,13,0),0)+IFERROR(VLOOKUP(A621,#REF!,13,0),0)+IFERROR(VLOOKUP(A621,Атака!A:K,11,0),0)</f>
        <v>0</v>
      </c>
    </row>
    <row r="622" spans="1:10" ht="11.25" customHeight="1" outlineLevel="1" thickTop="1" thickBot="1" x14ac:dyDescent="0.25">
      <c r="A622" s="18">
        <v>36377</v>
      </c>
      <c r="B622" s="77" t="s">
        <v>94</v>
      </c>
      <c r="C622" s="18" t="s">
        <v>332</v>
      </c>
      <c r="D622" s="18" t="s">
        <v>1147</v>
      </c>
      <c r="E622" s="18" t="s">
        <v>1087</v>
      </c>
      <c r="F622" s="64">
        <v>1071</v>
      </c>
      <c r="G622" s="64">
        <v>1445</v>
      </c>
      <c r="H622" s="65" t="s">
        <v>3012</v>
      </c>
      <c r="I622" s="65">
        <f>IFERROR(VLOOKUP(A622,Компрессоры!A:O,14,0),0)+IFERROR(VLOOKUP(A622,Пневматика!B:W,22,0),0)+IFERROR(VLOOKUP(A622,Окраска!B:X,22,0),0)+IFERROR(VLOOKUP(A622,Масло!A:J,9,0),0)+IFERROR(VLOOKUP(A622,'Ручной инстурмент Арсенал'!A:I,12,0),0)+IFERROR(VLOOKUP(A622,#REF!,12,0),0)+IFERROR(VLOOKUP(A622,Атака!A:K,10,0),0)</f>
        <v>0</v>
      </c>
      <c r="J622" s="66">
        <f>IFERROR(VLOOKUP(A622,Компрессоры!A:O,15,0),0)+IFERROR(VLOOKUP(A622,Пневматика!B:X,23,0),0)+IFERROR(VLOOKUP(A622,Окраска!B:X,23,0),0)+IFERROR(VLOOKUP(A622,Масло!A:J,10,0),0)+IFERROR(VLOOKUP(A622,'Ручной инстурмент Арсенал'!A:I,13,0),0)+IFERROR(VLOOKUP(A622,#REF!,13,0),0)+IFERROR(VLOOKUP(A622,Атака!A:K,11,0),0)</f>
        <v>0</v>
      </c>
    </row>
    <row r="623" spans="1:10" ht="11.25" customHeight="1" outlineLevel="1" thickTop="1" thickBot="1" x14ac:dyDescent="0.25">
      <c r="A623" s="18">
        <v>10019</v>
      </c>
      <c r="B623" s="77" t="s">
        <v>94</v>
      </c>
      <c r="C623" s="18" t="s">
        <v>333</v>
      </c>
      <c r="D623" s="18" t="s">
        <v>1147</v>
      </c>
      <c r="E623" s="18" t="s">
        <v>1087</v>
      </c>
      <c r="F623" s="64">
        <v>808</v>
      </c>
      <c r="G623" s="64">
        <v>1050</v>
      </c>
      <c r="H623" s="65" t="s">
        <v>3012</v>
      </c>
      <c r="I623" s="65">
        <f>IFERROR(VLOOKUP(A623,Компрессоры!A:O,14,0),0)+IFERROR(VLOOKUP(A623,Пневматика!B:W,22,0),0)+IFERROR(VLOOKUP(A623,Окраска!B:X,22,0),0)+IFERROR(VLOOKUP(A623,Масло!A:J,9,0),0)+IFERROR(VLOOKUP(A623,'Ручной инстурмент Арсенал'!A:I,12,0),0)+IFERROR(VLOOKUP(A623,#REF!,12,0),0)+IFERROR(VLOOKUP(A623,Атака!A:K,10,0),0)</f>
        <v>0</v>
      </c>
      <c r="J623" s="66">
        <f>IFERROR(VLOOKUP(A623,Компрессоры!A:O,15,0),0)+IFERROR(VLOOKUP(A623,Пневматика!B:X,23,0),0)+IFERROR(VLOOKUP(A623,Окраска!B:X,23,0),0)+IFERROR(VLOOKUP(A623,Масло!A:J,10,0),0)+IFERROR(VLOOKUP(A623,'Ручной инстурмент Арсенал'!A:I,13,0),0)+IFERROR(VLOOKUP(A623,#REF!,13,0),0)+IFERROR(VLOOKUP(A623,Атака!A:K,11,0),0)</f>
        <v>0</v>
      </c>
    </row>
    <row r="624" spans="1:10" ht="11.25" customHeight="1" outlineLevel="1" thickTop="1" thickBot="1" x14ac:dyDescent="0.25">
      <c r="A624" s="18">
        <v>38970</v>
      </c>
      <c r="B624" s="77" t="s">
        <v>94</v>
      </c>
      <c r="C624" s="18" t="s">
        <v>334</v>
      </c>
      <c r="D624" s="18" t="s">
        <v>1147</v>
      </c>
      <c r="E624" s="18" t="s">
        <v>1087</v>
      </c>
      <c r="F624" s="64">
        <v>714</v>
      </c>
      <c r="G624" s="64">
        <v>928</v>
      </c>
      <c r="H624" s="65" t="s">
        <v>63</v>
      </c>
      <c r="I624" s="65">
        <f>IFERROR(VLOOKUP(A624,Компрессоры!A:O,14,0),0)+IFERROR(VLOOKUP(A624,Пневматика!B:W,22,0),0)+IFERROR(VLOOKUP(A624,Окраска!B:X,22,0),0)+IFERROR(VLOOKUP(A624,Масло!A:J,9,0),0)+IFERROR(VLOOKUP(A624,'Ручной инстурмент Арсенал'!A:I,12,0),0)+IFERROR(VLOOKUP(A624,#REF!,12,0),0)+IFERROR(VLOOKUP(A624,Атака!A:K,10,0),0)</f>
        <v>0</v>
      </c>
      <c r="J624" s="66">
        <f>IFERROR(VLOOKUP(A624,Компрессоры!A:O,15,0),0)+IFERROR(VLOOKUP(A624,Пневматика!B:X,23,0),0)+IFERROR(VLOOKUP(A624,Окраска!B:X,23,0),0)+IFERROR(VLOOKUP(A624,Масло!A:J,10,0),0)+IFERROR(VLOOKUP(A624,'Ручной инстурмент Арсенал'!A:I,13,0),0)+IFERROR(VLOOKUP(A624,#REF!,13,0),0)+IFERROR(VLOOKUP(A624,Атака!A:K,11,0),0)</f>
        <v>0</v>
      </c>
    </row>
    <row r="625" spans="1:10" ht="11.25" customHeight="1" outlineLevel="1" thickTop="1" thickBot="1" x14ac:dyDescent="0.25">
      <c r="A625" s="18">
        <v>13775</v>
      </c>
      <c r="B625" s="77" t="s">
        <v>94</v>
      </c>
      <c r="C625" s="18" t="s">
        <v>335</v>
      </c>
      <c r="D625" s="18" t="s">
        <v>1147</v>
      </c>
      <c r="E625" s="18" t="s">
        <v>1087</v>
      </c>
      <c r="F625" s="64">
        <v>859</v>
      </c>
      <c r="G625" s="64">
        <v>1117</v>
      </c>
      <c r="H625" s="65" t="s">
        <v>3012</v>
      </c>
      <c r="I625" s="65">
        <f>IFERROR(VLOOKUP(A625,Компрессоры!A:O,14,0),0)+IFERROR(VLOOKUP(A625,Пневматика!B:W,22,0),0)+IFERROR(VLOOKUP(A625,Окраска!B:X,22,0),0)+IFERROR(VLOOKUP(A625,Масло!A:J,9,0),0)+IFERROR(VLOOKUP(A625,'Ручной инстурмент Арсенал'!A:I,12,0),0)+IFERROR(VLOOKUP(A625,#REF!,12,0),0)+IFERROR(VLOOKUP(A625,Атака!A:K,10,0),0)</f>
        <v>0</v>
      </c>
      <c r="J625" s="66">
        <f>IFERROR(VLOOKUP(A625,Компрессоры!A:O,15,0),0)+IFERROR(VLOOKUP(A625,Пневматика!B:X,23,0),0)+IFERROR(VLOOKUP(A625,Окраска!B:X,23,0),0)+IFERROR(VLOOKUP(A625,Масло!A:J,10,0),0)+IFERROR(VLOOKUP(A625,'Ручной инстурмент Арсенал'!A:I,13,0),0)+IFERROR(VLOOKUP(A625,#REF!,13,0),0)+IFERROR(VLOOKUP(A625,Атака!A:K,11,0),0)</f>
        <v>0</v>
      </c>
    </row>
    <row r="626" spans="1:10" ht="11.25" customHeight="1" outlineLevel="1" thickTop="1" thickBot="1" x14ac:dyDescent="0.25">
      <c r="A626" s="18">
        <v>7054520</v>
      </c>
      <c r="B626" s="77" t="s">
        <v>94</v>
      </c>
      <c r="C626" s="18" t="s">
        <v>336</v>
      </c>
      <c r="D626" s="18" t="s">
        <v>1147</v>
      </c>
      <c r="E626" s="18" t="s">
        <v>1087</v>
      </c>
      <c r="F626" s="64">
        <v>695</v>
      </c>
      <c r="G626" s="64">
        <v>904</v>
      </c>
      <c r="H626" s="65" t="s">
        <v>63</v>
      </c>
      <c r="I626" s="65">
        <f>IFERROR(VLOOKUP(A626,Компрессоры!A:O,14,0),0)+IFERROR(VLOOKUP(A626,Пневматика!B:W,22,0),0)+IFERROR(VLOOKUP(A626,Окраска!B:X,22,0),0)+IFERROR(VLOOKUP(A626,Масло!A:J,9,0),0)+IFERROR(VLOOKUP(A626,'Ручной инстурмент Арсенал'!A:I,12,0),0)+IFERROR(VLOOKUP(A626,#REF!,12,0),0)+IFERROR(VLOOKUP(A626,Атака!A:K,10,0),0)</f>
        <v>0</v>
      </c>
      <c r="J626" s="66">
        <f>IFERROR(VLOOKUP(A626,Компрессоры!A:O,15,0),0)+IFERROR(VLOOKUP(A626,Пневматика!B:X,23,0),0)+IFERROR(VLOOKUP(A626,Окраска!B:X,23,0),0)+IFERROR(VLOOKUP(A626,Масло!A:J,10,0),0)+IFERROR(VLOOKUP(A626,'Ручной инстурмент Арсенал'!A:I,13,0),0)+IFERROR(VLOOKUP(A626,#REF!,13,0),0)+IFERROR(VLOOKUP(A626,Атака!A:K,11,0),0)</f>
        <v>0</v>
      </c>
    </row>
    <row r="627" spans="1:10" ht="11.25" customHeight="1" outlineLevel="1" thickTop="1" thickBot="1" x14ac:dyDescent="0.25">
      <c r="A627" s="18">
        <v>10021</v>
      </c>
      <c r="B627" s="77" t="s">
        <v>94</v>
      </c>
      <c r="C627" s="18" t="s">
        <v>337</v>
      </c>
      <c r="D627" s="18" t="s">
        <v>1147</v>
      </c>
      <c r="E627" s="18" t="s">
        <v>1087</v>
      </c>
      <c r="F627" s="64">
        <v>840</v>
      </c>
      <c r="G627" s="64">
        <v>1092</v>
      </c>
      <c r="H627" s="65" t="s">
        <v>63</v>
      </c>
      <c r="I627" s="65">
        <f>IFERROR(VLOOKUP(A627,Компрессоры!A:O,14,0),0)+IFERROR(VLOOKUP(A627,Пневматика!B:W,22,0),0)+IFERROR(VLOOKUP(A627,Окраска!B:X,22,0),0)+IFERROR(VLOOKUP(A627,Масло!A:J,9,0),0)+IFERROR(VLOOKUP(A627,'Ручной инстурмент Арсенал'!A:I,12,0),0)+IFERROR(VLOOKUP(A627,#REF!,12,0),0)+IFERROR(VLOOKUP(A627,Атака!A:K,10,0),0)</f>
        <v>0</v>
      </c>
      <c r="J627" s="66">
        <f>IFERROR(VLOOKUP(A627,Компрессоры!A:O,15,0),0)+IFERROR(VLOOKUP(A627,Пневматика!B:X,23,0),0)+IFERROR(VLOOKUP(A627,Окраска!B:X,23,0),0)+IFERROR(VLOOKUP(A627,Масло!A:J,10,0),0)+IFERROR(VLOOKUP(A627,'Ручной инстурмент Арсенал'!A:I,13,0),0)+IFERROR(VLOOKUP(A627,#REF!,13,0),0)+IFERROR(VLOOKUP(A627,Атака!A:K,11,0),0)</f>
        <v>0</v>
      </c>
    </row>
    <row r="628" spans="1:10" ht="11.25" customHeight="1" outlineLevel="1" thickTop="1" thickBot="1" x14ac:dyDescent="0.25">
      <c r="A628" s="18">
        <v>10022</v>
      </c>
      <c r="B628" s="77" t="s">
        <v>94</v>
      </c>
      <c r="C628" s="18" t="s">
        <v>338</v>
      </c>
      <c r="D628" s="18" t="s">
        <v>1147</v>
      </c>
      <c r="E628" s="18" t="s">
        <v>1087</v>
      </c>
      <c r="F628" s="64">
        <v>840</v>
      </c>
      <c r="G628" s="64">
        <v>1092</v>
      </c>
      <c r="H628" s="65" t="s">
        <v>63</v>
      </c>
      <c r="I628" s="65">
        <f>IFERROR(VLOOKUP(A628,Компрессоры!A:O,14,0),0)+IFERROR(VLOOKUP(A628,Пневматика!B:W,22,0),0)+IFERROR(VLOOKUP(A628,Окраска!B:X,22,0),0)+IFERROR(VLOOKUP(A628,Масло!A:J,9,0),0)+IFERROR(VLOOKUP(A628,'Ручной инстурмент Арсенал'!A:I,12,0),0)+IFERROR(VLOOKUP(A628,#REF!,12,0),0)+IFERROR(VLOOKUP(A628,Атака!A:K,10,0),0)</f>
        <v>0</v>
      </c>
      <c r="J628" s="66">
        <f>IFERROR(VLOOKUP(A628,Компрессоры!A:O,15,0),0)+IFERROR(VLOOKUP(A628,Пневматика!B:X,23,0),0)+IFERROR(VLOOKUP(A628,Окраска!B:X,23,0),0)+IFERROR(VLOOKUP(A628,Масло!A:J,10,0),0)+IFERROR(VLOOKUP(A628,'Ручной инстурмент Арсенал'!A:I,13,0),0)+IFERROR(VLOOKUP(A628,#REF!,13,0),0)+IFERROR(VLOOKUP(A628,Атака!A:K,11,0),0)</f>
        <v>0</v>
      </c>
    </row>
    <row r="629" spans="1:10" ht="11.25" customHeight="1" outlineLevel="1" thickTop="1" thickBot="1" x14ac:dyDescent="0.25">
      <c r="A629" s="18">
        <v>10051</v>
      </c>
      <c r="B629" s="77" t="s">
        <v>94</v>
      </c>
      <c r="C629" s="18" t="s">
        <v>339</v>
      </c>
      <c r="D629" s="18" t="s">
        <v>1147</v>
      </c>
      <c r="E629" s="18" t="s">
        <v>1087</v>
      </c>
      <c r="F629" s="64">
        <v>1175</v>
      </c>
      <c r="G629" s="64">
        <v>1528</v>
      </c>
      <c r="H629" s="65" t="s">
        <v>3012</v>
      </c>
      <c r="I629" s="65">
        <f>IFERROR(VLOOKUP(A629,Компрессоры!A:O,14,0),0)+IFERROR(VLOOKUP(A629,Пневматика!B:W,22,0),0)+IFERROR(VLOOKUP(A629,Окраска!B:X,22,0),0)+IFERROR(VLOOKUP(A629,Масло!A:J,9,0),0)+IFERROR(VLOOKUP(A629,'Ручной инстурмент Арсенал'!A:I,12,0),0)+IFERROR(VLOOKUP(A629,#REF!,12,0),0)+IFERROR(VLOOKUP(A629,Атака!A:K,10,0),0)</f>
        <v>0</v>
      </c>
      <c r="J629" s="66">
        <f>IFERROR(VLOOKUP(A629,Компрессоры!A:O,15,0),0)+IFERROR(VLOOKUP(A629,Пневматика!B:X,23,0),0)+IFERROR(VLOOKUP(A629,Окраска!B:X,23,0),0)+IFERROR(VLOOKUP(A629,Масло!A:J,10,0),0)+IFERROR(VLOOKUP(A629,'Ручной инстурмент Арсенал'!A:I,13,0),0)+IFERROR(VLOOKUP(A629,#REF!,13,0),0)+IFERROR(VLOOKUP(A629,Атака!A:K,11,0),0)</f>
        <v>0</v>
      </c>
    </row>
    <row r="630" spans="1:10" ht="11.25" customHeight="1" outlineLevel="1" thickTop="1" thickBot="1" x14ac:dyDescent="0.25">
      <c r="A630" s="18">
        <v>11991</v>
      </c>
      <c r="B630" s="77" t="s">
        <v>94</v>
      </c>
      <c r="C630" s="18" t="s">
        <v>340</v>
      </c>
      <c r="D630" s="18" t="s">
        <v>1147</v>
      </c>
      <c r="E630" s="18" t="s">
        <v>1087</v>
      </c>
      <c r="F630" s="64">
        <v>1159</v>
      </c>
      <c r="G630" s="64">
        <v>1507</v>
      </c>
      <c r="H630" s="65" t="s">
        <v>3012</v>
      </c>
      <c r="I630" s="65">
        <f>IFERROR(VLOOKUP(A630,Компрессоры!A:O,14,0),0)+IFERROR(VLOOKUP(A630,Пневматика!B:W,22,0),0)+IFERROR(VLOOKUP(A630,Окраска!B:X,22,0),0)+IFERROR(VLOOKUP(A630,Масло!A:J,9,0),0)+IFERROR(VLOOKUP(A630,'Ручной инстурмент Арсенал'!A:I,12,0),0)+IFERROR(VLOOKUP(A630,#REF!,12,0),0)+IFERROR(VLOOKUP(A630,Атака!A:K,10,0),0)</f>
        <v>0</v>
      </c>
      <c r="J630" s="66">
        <f>IFERROR(VLOOKUP(A630,Компрессоры!A:O,15,0),0)+IFERROR(VLOOKUP(A630,Пневматика!B:X,23,0),0)+IFERROR(VLOOKUP(A630,Окраска!B:X,23,0),0)+IFERROR(VLOOKUP(A630,Масло!A:J,10,0),0)+IFERROR(VLOOKUP(A630,'Ручной инстурмент Арсенал'!A:I,13,0),0)+IFERROR(VLOOKUP(A630,#REF!,13,0),0)+IFERROR(VLOOKUP(A630,Атака!A:K,11,0),0)</f>
        <v>0</v>
      </c>
    </row>
    <row r="631" spans="1:10" ht="11.25" customHeight="1" outlineLevel="1" thickTop="1" thickBot="1" x14ac:dyDescent="0.25">
      <c r="A631" s="18">
        <v>38945</v>
      </c>
      <c r="B631" s="77" t="s">
        <v>94</v>
      </c>
      <c r="C631" s="18" t="s">
        <v>341</v>
      </c>
      <c r="D631" s="18" t="s">
        <v>1147</v>
      </c>
      <c r="E631" s="18" t="s">
        <v>1087</v>
      </c>
      <c r="F631" s="64">
        <v>957</v>
      </c>
      <c r="G631" s="64">
        <v>1244</v>
      </c>
      <c r="H631" s="65" t="s">
        <v>63</v>
      </c>
      <c r="I631" s="65">
        <f>IFERROR(VLOOKUP(A631,Компрессоры!A:O,14,0),0)+IFERROR(VLOOKUP(A631,Пневматика!B:W,22,0),0)+IFERROR(VLOOKUP(A631,Окраска!B:X,22,0),0)+IFERROR(VLOOKUP(A631,Масло!A:J,9,0),0)+IFERROR(VLOOKUP(A631,'Ручной инстурмент Арсенал'!A:I,12,0),0)+IFERROR(VLOOKUP(A631,#REF!,12,0),0)+IFERROR(VLOOKUP(A631,Атака!A:K,10,0),0)</f>
        <v>0</v>
      </c>
      <c r="J631" s="66">
        <f>IFERROR(VLOOKUP(A631,Компрессоры!A:O,15,0),0)+IFERROR(VLOOKUP(A631,Пневматика!B:X,23,0),0)+IFERROR(VLOOKUP(A631,Окраска!B:X,23,0),0)+IFERROR(VLOOKUP(A631,Масло!A:J,10,0),0)+IFERROR(VLOOKUP(A631,'Ручной инстурмент Арсенал'!A:I,13,0),0)+IFERROR(VLOOKUP(A631,#REF!,13,0),0)+IFERROR(VLOOKUP(A631,Атака!A:K,11,0),0)</f>
        <v>0</v>
      </c>
    </row>
    <row r="632" spans="1:10" ht="11.25" customHeight="1" outlineLevel="1" thickTop="1" thickBot="1" x14ac:dyDescent="0.25">
      <c r="A632" s="18">
        <v>38879</v>
      </c>
      <c r="B632" s="77" t="s">
        <v>94</v>
      </c>
      <c r="C632" s="18" t="s">
        <v>342</v>
      </c>
      <c r="D632" s="18" t="s">
        <v>1147</v>
      </c>
      <c r="E632" s="18" t="s">
        <v>1087</v>
      </c>
      <c r="F632" s="64">
        <v>978</v>
      </c>
      <c r="G632" s="64">
        <v>1271</v>
      </c>
      <c r="H632" s="65" t="s">
        <v>63</v>
      </c>
      <c r="I632" s="65">
        <f>IFERROR(VLOOKUP(A632,Компрессоры!A:O,14,0),0)+IFERROR(VLOOKUP(A632,Пневматика!B:W,22,0),0)+IFERROR(VLOOKUP(A632,Окраска!B:X,22,0),0)+IFERROR(VLOOKUP(A632,Масло!A:J,9,0),0)+IFERROR(VLOOKUP(A632,'Ручной инстурмент Арсенал'!A:I,12,0),0)+IFERROR(VLOOKUP(A632,#REF!,12,0),0)+IFERROR(VLOOKUP(A632,Атака!A:K,10,0),0)</f>
        <v>0</v>
      </c>
      <c r="J632" s="66">
        <f>IFERROR(VLOOKUP(A632,Компрессоры!A:O,15,0),0)+IFERROR(VLOOKUP(A632,Пневматика!B:X,23,0),0)+IFERROR(VLOOKUP(A632,Окраска!B:X,23,0),0)+IFERROR(VLOOKUP(A632,Масло!A:J,10,0),0)+IFERROR(VLOOKUP(A632,'Ручной инстурмент Арсенал'!A:I,13,0),0)+IFERROR(VLOOKUP(A632,#REF!,13,0),0)+IFERROR(VLOOKUP(A632,Атака!A:K,11,0),0)</f>
        <v>0</v>
      </c>
    </row>
    <row r="633" spans="1:10" ht="11.25" customHeight="1" outlineLevel="1" thickTop="1" thickBot="1" x14ac:dyDescent="0.25">
      <c r="A633" s="18">
        <v>38955</v>
      </c>
      <c r="B633" s="77" t="s">
        <v>94</v>
      </c>
      <c r="C633" s="18" t="s">
        <v>343</v>
      </c>
      <c r="D633" s="18" t="s">
        <v>1147</v>
      </c>
      <c r="E633" s="18" t="s">
        <v>1087</v>
      </c>
      <c r="F633" s="64">
        <v>695</v>
      </c>
      <c r="G633" s="64">
        <v>904</v>
      </c>
      <c r="H633" s="65" t="s">
        <v>63</v>
      </c>
      <c r="I633" s="65">
        <f>IFERROR(VLOOKUP(A633,Компрессоры!A:O,14,0),0)+IFERROR(VLOOKUP(A633,Пневматика!B:W,22,0),0)+IFERROR(VLOOKUP(A633,Окраска!B:X,22,0),0)+IFERROR(VLOOKUP(A633,Масло!A:J,9,0),0)+IFERROR(VLOOKUP(A633,'Ручной инстурмент Арсенал'!A:I,12,0),0)+IFERROR(VLOOKUP(A633,#REF!,12,0),0)+IFERROR(VLOOKUP(A633,Атака!A:K,10,0),0)</f>
        <v>0</v>
      </c>
      <c r="J633" s="66">
        <f>IFERROR(VLOOKUP(A633,Компрессоры!A:O,15,0),0)+IFERROR(VLOOKUP(A633,Пневматика!B:X,23,0),0)+IFERROR(VLOOKUP(A633,Окраска!B:X,23,0),0)+IFERROR(VLOOKUP(A633,Масло!A:J,10,0),0)+IFERROR(VLOOKUP(A633,'Ручной инстурмент Арсенал'!A:I,13,0),0)+IFERROR(VLOOKUP(A633,#REF!,13,0),0)+IFERROR(VLOOKUP(A633,Атака!A:K,11,0),0)</f>
        <v>0</v>
      </c>
    </row>
    <row r="634" spans="1:10" ht="11.25" customHeight="1" outlineLevel="1" thickTop="1" thickBot="1" x14ac:dyDescent="0.25">
      <c r="A634" s="18">
        <v>10046</v>
      </c>
      <c r="B634" s="77" t="s">
        <v>94</v>
      </c>
      <c r="C634" s="18" t="s">
        <v>344</v>
      </c>
      <c r="D634" s="18" t="s">
        <v>1147</v>
      </c>
      <c r="E634" s="18" t="s">
        <v>1087</v>
      </c>
      <c r="F634" s="64">
        <v>859</v>
      </c>
      <c r="G634" s="64">
        <v>1117</v>
      </c>
      <c r="H634" s="65" t="s">
        <v>63</v>
      </c>
      <c r="I634" s="65">
        <f>IFERROR(VLOOKUP(A634,Компрессоры!A:O,14,0),0)+IFERROR(VLOOKUP(A634,Пневматика!B:W,22,0),0)+IFERROR(VLOOKUP(A634,Окраска!B:X,22,0),0)+IFERROR(VLOOKUP(A634,Масло!A:J,9,0),0)+IFERROR(VLOOKUP(A634,'Ручной инстурмент Арсенал'!A:I,12,0),0)+IFERROR(VLOOKUP(A634,#REF!,12,0),0)+IFERROR(VLOOKUP(A634,Атака!A:K,10,0),0)</f>
        <v>0</v>
      </c>
      <c r="J634" s="66">
        <f>IFERROR(VLOOKUP(A634,Компрессоры!A:O,15,0),0)+IFERROR(VLOOKUP(A634,Пневматика!B:X,23,0),0)+IFERROR(VLOOKUP(A634,Окраска!B:X,23,0),0)+IFERROR(VLOOKUP(A634,Масло!A:J,10,0),0)+IFERROR(VLOOKUP(A634,'Ручной инстурмент Арсенал'!A:I,13,0),0)+IFERROR(VLOOKUP(A634,#REF!,13,0),0)+IFERROR(VLOOKUP(A634,Атака!A:K,11,0),0)</f>
        <v>0</v>
      </c>
    </row>
    <row r="635" spans="1:10" ht="11.25" customHeight="1" outlineLevel="1" thickTop="1" thickBot="1" x14ac:dyDescent="0.25">
      <c r="A635" s="18">
        <v>1827150</v>
      </c>
      <c r="B635" s="77" t="s">
        <v>94</v>
      </c>
      <c r="C635" s="18" t="s">
        <v>345</v>
      </c>
      <c r="D635" s="18" t="s">
        <v>1147</v>
      </c>
      <c r="E635" s="18" t="s">
        <v>1086</v>
      </c>
      <c r="F635" s="64">
        <v>695</v>
      </c>
      <c r="G635" s="64">
        <v>904</v>
      </c>
      <c r="H635" s="65" t="s">
        <v>63</v>
      </c>
      <c r="I635" s="65">
        <f>IFERROR(VLOOKUP(A635,Компрессоры!A:O,14,0),0)+IFERROR(VLOOKUP(A635,Пневматика!B:W,22,0),0)+IFERROR(VLOOKUP(A635,Окраска!B:X,22,0),0)+IFERROR(VLOOKUP(A635,Масло!A:J,9,0),0)+IFERROR(VLOOKUP(A635,'Ручной инстурмент Арсенал'!A:I,12,0),0)+IFERROR(VLOOKUP(A635,#REF!,12,0),0)+IFERROR(VLOOKUP(A635,Атака!A:K,10,0),0)</f>
        <v>0</v>
      </c>
      <c r="J635" s="66">
        <f>IFERROR(VLOOKUP(A635,Компрессоры!A:O,15,0),0)+IFERROR(VLOOKUP(A635,Пневматика!B:X,23,0),0)+IFERROR(VLOOKUP(A635,Окраска!B:X,23,0),0)+IFERROR(VLOOKUP(A635,Масло!A:J,10,0),0)+IFERROR(VLOOKUP(A635,'Ручной инстурмент Арсенал'!A:I,13,0),0)+IFERROR(VLOOKUP(A635,#REF!,13,0),0)+IFERROR(VLOOKUP(A635,Атака!A:K,11,0),0)</f>
        <v>0</v>
      </c>
    </row>
    <row r="636" spans="1:10" ht="11.25" customHeight="1" outlineLevel="1" thickTop="1" thickBot="1" x14ac:dyDescent="0.25">
      <c r="A636" s="18">
        <v>10047</v>
      </c>
      <c r="B636" s="77" t="s">
        <v>94</v>
      </c>
      <c r="C636" s="18" t="s">
        <v>346</v>
      </c>
      <c r="D636" s="18" t="s">
        <v>1147</v>
      </c>
      <c r="E636" s="18" t="s">
        <v>1087</v>
      </c>
      <c r="F636" s="64">
        <v>859</v>
      </c>
      <c r="G636" s="64">
        <v>1117</v>
      </c>
      <c r="H636" s="65" t="s">
        <v>63</v>
      </c>
      <c r="I636" s="65">
        <f>IFERROR(VLOOKUP(A636,Компрессоры!A:O,14,0),0)+IFERROR(VLOOKUP(A636,Пневматика!B:W,22,0),0)+IFERROR(VLOOKUP(A636,Окраска!B:X,22,0),0)+IFERROR(VLOOKUP(A636,Масло!A:J,9,0),0)+IFERROR(VLOOKUP(A636,'Ручной инстурмент Арсенал'!A:I,12,0),0)+IFERROR(VLOOKUP(A636,#REF!,12,0),0)+IFERROR(VLOOKUP(A636,Атака!A:K,10,0),0)</f>
        <v>0</v>
      </c>
      <c r="J636" s="66">
        <f>IFERROR(VLOOKUP(A636,Компрессоры!A:O,15,0),0)+IFERROR(VLOOKUP(A636,Пневматика!B:X,23,0),0)+IFERROR(VLOOKUP(A636,Окраска!B:X,23,0),0)+IFERROR(VLOOKUP(A636,Масло!A:J,10,0),0)+IFERROR(VLOOKUP(A636,'Ручной инстурмент Арсенал'!A:I,13,0),0)+IFERROR(VLOOKUP(A636,#REF!,13,0),0)+IFERROR(VLOOKUP(A636,Атака!A:K,11,0),0)</f>
        <v>0</v>
      </c>
    </row>
    <row r="637" spans="1:10" ht="11.25" customHeight="1" outlineLevel="1" thickTop="1" thickBot="1" x14ac:dyDescent="0.25">
      <c r="A637" s="18">
        <v>38956</v>
      </c>
      <c r="B637" s="77" t="s">
        <v>94</v>
      </c>
      <c r="C637" s="18" t="s">
        <v>347</v>
      </c>
      <c r="D637" s="18" t="s">
        <v>1147</v>
      </c>
      <c r="E637" s="18" t="s">
        <v>1087</v>
      </c>
      <c r="F637" s="64">
        <v>740</v>
      </c>
      <c r="G637" s="64">
        <v>962</v>
      </c>
      <c r="H637" s="65" t="s">
        <v>63</v>
      </c>
      <c r="I637" s="65">
        <f>IFERROR(VLOOKUP(A637,Компрессоры!A:O,14,0),0)+IFERROR(VLOOKUP(A637,Пневматика!B:W,22,0),0)+IFERROR(VLOOKUP(A637,Окраска!B:X,22,0),0)+IFERROR(VLOOKUP(A637,Масло!A:J,9,0),0)+IFERROR(VLOOKUP(A637,'Ручной инстурмент Арсенал'!A:I,12,0),0)+IFERROR(VLOOKUP(A637,#REF!,12,0),0)+IFERROR(VLOOKUP(A637,Атака!A:K,10,0),0)</f>
        <v>0</v>
      </c>
      <c r="J637" s="66">
        <f>IFERROR(VLOOKUP(A637,Компрессоры!A:O,15,0),0)+IFERROR(VLOOKUP(A637,Пневматика!B:X,23,0),0)+IFERROR(VLOOKUP(A637,Окраска!B:X,23,0),0)+IFERROR(VLOOKUP(A637,Масло!A:J,10,0),0)+IFERROR(VLOOKUP(A637,'Ручной инстурмент Арсенал'!A:I,13,0),0)+IFERROR(VLOOKUP(A637,#REF!,13,0),0)+IFERROR(VLOOKUP(A637,Атака!A:K,11,0),0)</f>
        <v>0</v>
      </c>
    </row>
    <row r="638" spans="1:10" ht="11.25" customHeight="1" outlineLevel="1" thickTop="1" thickBot="1" x14ac:dyDescent="0.25">
      <c r="A638" s="18">
        <v>10048</v>
      </c>
      <c r="B638" s="77" t="s">
        <v>94</v>
      </c>
      <c r="C638" s="18" t="s">
        <v>348</v>
      </c>
      <c r="D638" s="18" t="s">
        <v>1147</v>
      </c>
      <c r="E638" s="18" t="s">
        <v>1087</v>
      </c>
      <c r="F638" s="64">
        <v>993</v>
      </c>
      <c r="G638" s="64">
        <v>1291</v>
      </c>
      <c r="H638" s="65" t="s">
        <v>63</v>
      </c>
      <c r="I638" s="65">
        <f>IFERROR(VLOOKUP(A638,Компрессоры!A:O,14,0),0)+IFERROR(VLOOKUP(A638,Пневматика!B:W,22,0),0)+IFERROR(VLOOKUP(A638,Окраска!B:X,22,0),0)+IFERROR(VLOOKUP(A638,Масло!A:J,9,0),0)+IFERROR(VLOOKUP(A638,'Ручной инстурмент Арсенал'!A:I,12,0),0)+IFERROR(VLOOKUP(A638,#REF!,12,0),0)+IFERROR(VLOOKUP(A638,Атака!A:K,10,0),0)</f>
        <v>0</v>
      </c>
      <c r="J638" s="66">
        <f>IFERROR(VLOOKUP(A638,Компрессоры!A:O,15,0),0)+IFERROR(VLOOKUP(A638,Пневматика!B:X,23,0),0)+IFERROR(VLOOKUP(A638,Окраска!B:X,23,0),0)+IFERROR(VLOOKUP(A638,Масло!A:J,10,0),0)+IFERROR(VLOOKUP(A638,'Ручной инстурмент Арсенал'!A:I,13,0),0)+IFERROR(VLOOKUP(A638,#REF!,13,0),0)+IFERROR(VLOOKUP(A638,Атака!A:K,11,0),0)</f>
        <v>0</v>
      </c>
    </row>
    <row r="639" spans="1:10" ht="11.25" customHeight="1" outlineLevel="1" thickTop="1" thickBot="1" x14ac:dyDescent="0.25">
      <c r="A639" s="18">
        <v>38877</v>
      </c>
      <c r="B639" s="77" t="s">
        <v>94</v>
      </c>
      <c r="C639" s="18" t="s">
        <v>349</v>
      </c>
      <c r="D639" s="18" t="s">
        <v>1147</v>
      </c>
      <c r="E639" s="18" t="s">
        <v>1087</v>
      </c>
      <c r="F639" s="64">
        <v>1351</v>
      </c>
      <c r="G639" s="64">
        <v>1758</v>
      </c>
      <c r="H639" s="65" t="s">
        <v>3012</v>
      </c>
      <c r="I639" s="65">
        <f>IFERROR(VLOOKUP(A639,Компрессоры!A:O,14,0),0)+IFERROR(VLOOKUP(A639,Пневматика!B:W,22,0),0)+IFERROR(VLOOKUP(A639,Окраска!B:X,22,0),0)+IFERROR(VLOOKUP(A639,Масло!A:J,9,0),0)+IFERROR(VLOOKUP(A639,'Ручной инстурмент Арсенал'!A:I,12,0),0)+IFERROR(VLOOKUP(A639,#REF!,12,0),0)+IFERROR(VLOOKUP(A639,Атака!A:K,10,0),0)</f>
        <v>0</v>
      </c>
      <c r="J639" s="66">
        <f>IFERROR(VLOOKUP(A639,Компрессоры!A:O,15,0),0)+IFERROR(VLOOKUP(A639,Пневматика!B:X,23,0),0)+IFERROR(VLOOKUP(A639,Окраска!B:X,23,0),0)+IFERROR(VLOOKUP(A639,Масло!A:J,10,0),0)+IFERROR(VLOOKUP(A639,'Ручной инстурмент Арсенал'!A:I,13,0),0)+IFERROR(VLOOKUP(A639,#REF!,13,0),0)+IFERROR(VLOOKUP(A639,Атака!A:K,11,0),0)</f>
        <v>0</v>
      </c>
    </row>
    <row r="640" spans="1:10" ht="11.25" customHeight="1" outlineLevel="1" thickTop="1" thickBot="1" x14ac:dyDescent="0.25">
      <c r="A640" s="18">
        <v>7054530</v>
      </c>
      <c r="B640" s="77" t="s">
        <v>94</v>
      </c>
      <c r="C640" s="18" t="s">
        <v>350</v>
      </c>
      <c r="D640" s="18" t="s">
        <v>1147</v>
      </c>
      <c r="E640" s="18" t="s">
        <v>1087</v>
      </c>
      <c r="F640" s="64">
        <v>791</v>
      </c>
      <c r="G640" s="64">
        <v>1029</v>
      </c>
      <c r="H640" s="65" t="s">
        <v>63</v>
      </c>
      <c r="I640" s="65">
        <f>IFERROR(VLOOKUP(A640,Компрессоры!A:O,14,0),0)+IFERROR(VLOOKUP(A640,Пневматика!B:W,22,0),0)+IFERROR(VLOOKUP(A640,Окраска!B:X,22,0),0)+IFERROR(VLOOKUP(A640,Масло!A:J,9,0),0)+IFERROR(VLOOKUP(A640,'Ручной инстурмент Арсенал'!A:I,12,0),0)+IFERROR(VLOOKUP(A640,#REF!,12,0),0)+IFERROR(VLOOKUP(A640,Атака!A:K,10,0),0)</f>
        <v>0</v>
      </c>
      <c r="J640" s="66">
        <f>IFERROR(VLOOKUP(A640,Компрессоры!A:O,15,0),0)+IFERROR(VLOOKUP(A640,Пневматика!B:X,23,0),0)+IFERROR(VLOOKUP(A640,Окраска!B:X,23,0),0)+IFERROR(VLOOKUP(A640,Масло!A:J,10,0),0)+IFERROR(VLOOKUP(A640,'Ручной инстурмент Арсенал'!A:I,13,0),0)+IFERROR(VLOOKUP(A640,#REF!,13,0),0)+IFERROR(VLOOKUP(A640,Атака!A:K,11,0),0)</f>
        <v>0</v>
      </c>
    </row>
    <row r="641" spans="1:10" ht="11.25" customHeight="1" outlineLevel="1" thickTop="1" thickBot="1" x14ac:dyDescent="0.25">
      <c r="A641" s="18">
        <v>6901</v>
      </c>
      <c r="B641" s="77" t="s">
        <v>94</v>
      </c>
      <c r="C641" s="18" t="s">
        <v>351</v>
      </c>
      <c r="D641" s="18" t="s">
        <v>1147</v>
      </c>
      <c r="E641" s="18" t="s">
        <v>1087</v>
      </c>
      <c r="F641" s="64">
        <v>1028</v>
      </c>
      <c r="G641" s="64">
        <v>1337</v>
      </c>
      <c r="H641" s="65" t="s">
        <v>63</v>
      </c>
      <c r="I641" s="65">
        <f>IFERROR(VLOOKUP(A641,Компрессоры!A:O,14,0),0)+IFERROR(VLOOKUP(A641,Пневматика!B:W,22,0),0)+IFERROR(VLOOKUP(A641,Окраска!B:X,22,0),0)+IFERROR(VLOOKUP(A641,Масло!A:J,9,0),0)+IFERROR(VLOOKUP(A641,'Ручной инстурмент Арсенал'!A:I,12,0),0)+IFERROR(VLOOKUP(A641,#REF!,12,0),0)+IFERROR(VLOOKUP(A641,Атака!A:K,10,0),0)</f>
        <v>0</v>
      </c>
      <c r="J641" s="66">
        <f>IFERROR(VLOOKUP(A641,Компрессоры!A:O,15,0),0)+IFERROR(VLOOKUP(A641,Пневматика!B:X,23,0),0)+IFERROR(VLOOKUP(A641,Окраска!B:X,23,0),0)+IFERROR(VLOOKUP(A641,Масло!A:J,10,0),0)+IFERROR(VLOOKUP(A641,'Ручной инстурмент Арсенал'!A:I,13,0),0)+IFERROR(VLOOKUP(A641,#REF!,13,0),0)+IFERROR(VLOOKUP(A641,Атака!A:K,11,0),0)</f>
        <v>0</v>
      </c>
    </row>
    <row r="642" spans="1:10" ht="11.25" customHeight="1" outlineLevel="1" thickTop="1" thickBot="1" x14ac:dyDescent="0.25">
      <c r="A642" s="18">
        <v>23945</v>
      </c>
      <c r="B642" s="77" t="s">
        <v>94</v>
      </c>
      <c r="C642" s="18" t="s">
        <v>352</v>
      </c>
      <c r="D642" s="18" t="s">
        <v>1147</v>
      </c>
      <c r="E642" s="18" t="s">
        <v>1087</v>
      </c>
      <c r="F642" s="64">
        <v>1127</v>
      </c>
      <c r="G642" s="64">
        <v>1466</v>
      </c>
      <c r="H642" s="65" t="s">
        <v>3012</v>
      </c>
      <c r="I642" s="65">
        <f>IFERROR(VLOOKUP(A642,Компрессоры!A:O,14,0),0)+IFERROR(VLOOKUP(A642,Пневматика!B:W,22,0),0)+IFERROR(VLOOKUP(A642,Окраска!B:X,22,0),0)+IFERROR(VLOOKUP(A642,Масло!A:J,9,0),0)+IFERROR(VLOOKUP(A642,'Ручной инстурмент Арсенал'!A:I,12,0),0)+IFERROR(VLOOKUP(A642,#REF!,12,0),0)+IFERROR(VLOOKUP(A642,Атака!A:K,10,0),0)</f>
        <v>0</v>
      </c>
      <c r="J642" s="66">
        <f>IFERROR(VLOOKUP(A642,Компрессоры!A:O,15,0),0)+IFERROR(VLOOKUP(A642,Пневматика!B:X,23,0),0)+IFERROR(VLOOKUP(A642,Окраска!B:X,23,0),0)+IFERROR(VLOOKUP(A642,Масло!A:J,10,0),0)+IFERROR(VLOOKUP(A642,'Ручной инстурмент Арсенал'!A:I,13,0),0)+IFERROR(VLOOKUP(A642,#REF!,13,0),0)+IFERROR(VLOOKUP(A642,Атака!A:K,11,0),0)</f>
        <v>0</v>
      </c>
    </row>
    <row r="643" spans="1:10" ht="11.25" customHeight="1" outlineLevel="1" thickTop="1" thickBot="1" x14ac:dyDescent="0.25">
      <c r="A643" s="18">
        <v>7054470</v>
      </c>
      <c r="B643" s="77" t="s">
        <v>94</v>
      </c>
      <c r="C643" s="18" t="s">
        <v>2901</v>
      </c>
      <c r="D643" s="18" t="s">
        <v>1147</v>
      </c>
      <c r="E643" s="18" t="s">
        <v>1087</v>
      </c>
      <c r="F643" s="64">
        <v>525</v>
      </c>
      <c r="G643" s="64">
        <v>682</v>
      </c>
      <c r="H643" s="65" t="s">
        <v>63</v>
      </c>
      <c r="I643" s="65">
        <f>IFERROR(VLOOKUP(A643,Компрессоры!A:O,14,0),0)+IFERROR(VLOOKUP(A643,Пневматика!B:W,22,0),0)+IFERROR(VLOOKUP(A643,Окраска!B:X,22,0),0)+IFERROR(VLOOKUP(A643,Масло!A:J,9,0),0)+IFERROR(VLOOKUP(A643,'Ручной инстурмент Арсенал'!A:I,12,0),0)+IFERROR(VLOOKUP(A643,#REF!,12,0),0)+IFERROR(VLOOKUP(A643,Атака!A:K,10,0),0)</f>
        <v>0</v>
      </c>
      <c r="J643" s="66">
        <f>IFERROR(VLOOKUP(A643,Компрессоры!A:O,15,0),0)+IFERROR(VLOOKUP(A643,Пневматика!B:X,23,0),0)+IFERROR(VLOOKUP(A643,Окраска!B:X,23,0),0)+IFERROR(VLOOKUP(A643,Масло!A:J,10,0),0)+IFERROR(VLOOKUP(A643,'Ручной инстурмент Арсенал'!A:I,13,0),0)+IFERROR(VLOOKUP(A643,#REF!,13,0),0)+IFERROR(VLOOKUP(A643,Атака!A:K,11,0),0)</f>
        <v>0</v>
      </c>
    </row>
    <row r="644" spans="1:10" ht="11.25" customHeight="1" outlineLevel="1" thickTop="1" thickBot="1" x14ac:dyDescent="0.25">
      <c r="A644" s="18">
        <v>7054480</v>
      </c>
      <c r="B644" s="77" t="s">
        <v>94</v>
      </c>
      <c r="C644" s="18" t="s">
        <v>2902</v>
      </c>
      <c r="D644" s="18" t="s">
        <v>1147</v>
      </c>
      <c r="E644" s="18" t="s">
        <v>1087</v>
      </c>
      <c r="F644" s="64">
        <v>565</v>
      </c>
      <c r="G644" s="64">
        <v>735</v>
      </c>
      <c r="H644" s="65" t="s">
        <v>63</v>
      </c>
      <c r="I644" s="65">
        <f>IFERROR(VLOOKUP(A644,Компрессоры!A:O,14,0),0)+IFERROR(VLOOKUP(A644,Пневматика!B:W,22,0),0)+IFERROR(VLOOKUP(A644,Окраска!B:X,22,0),0)+IFERROR(VLOOKUP(A644,Масло!A:J,9,0),0)+IFERROR(VLOOKUP(A644,'Ручной инстурмент Арсенал'!A:I,12,0),0)+IFERROR(VLOOKUP(A644,#REF!,12,0),0)+IFERROR(VLOOKUP(A644,Атака!A:K,10,0),0)</f>
        <v>0</v>
      </c>
      <c r="J644" s="66">
        <f>IFERROR(VLOOKUP(A644,Компрессоры!A:O,15,0),0)+IFERROR(VLOOKUP(A644,Пневматика!B:X,23,0),0)+IFERROR(VLOOKUP(A644,Окраска!B:X,23,0),0)+IFERROR(VLOOKUP(A644,Масло!A:J,10,0),0)+IFERROR(VLOOKUP(A644,'Ручной инстурмент Арсенал'!A:I,13,0),0)+IFERROR(VLOOKUP(A644,#REF!,13,0),0)+IFERROR(VLOOKUP(A644,Атака!A:K,11,0),0)</f>
        <v>0</v>
      </c>
    </row>
    <row r="645" spans="1:10" ht="11.25" customHeight="1" outlineLevel="1" thickTop="1" thickBot="1" x14ac:dyDescent="0.25">
      <c r="A645" s="18">
        <v>7054490</v>
      </c>
      <c r="B645" s="77" t="s">
        <v>94</v>
      </c>
      <c r="C645" s="18" t="s">
        <v>2903</v>
      </c>
      <c r="D645" s="18" t="s">
        <v>1147</v>
      </c>
      <c r="E645" s="18" t="s">
        <v>1087</v>
      </c>
      <c r="F645" s="64">
        <v>208</v>
      </c>
      <c r="G645" s="64">
        <v>271</v>
      </c>
      <c r="H645" s="65" t="s">
        <v>63</v>
      </c>
      <c r="I645" s="65">
        <f>IFERROR(VLOOKUP(A645,Компрессоры!A:O,14,0),0)+IFERROR(VLOOKUP(A645,Пневматика!B:W,22,0),0)+IFERROR(VLOOKUP(A645,Окраска!B:X,22,0),0)+IFERROR(VLOOKUP(A645,Масло!A:J,9,0),0)+IFERROR(VLOOKUP(A645,'Ручной инстурмент Арсенал'!A:I,12,0),0)+IFERROR(VLOOKUP(A645,#REF!,12,0),0)+IFERROR(VLOOKUP(A645,Атака!A:K,10,0),0)</f>
        <v>0</v>
      </c>
      <c r="J645" s="66">
        <f>IFERROR(VLOOKUP(A645,Компрессоры!A:O,15,0),0)+IFERROR(VLOOKUP(A645,Пневматика!B:X,23,0),0)+IFERROR(VLOOKUP(A645,Окраска!B:X,23,0),0)+IFERROR(VLOOKUP(A645,Масло!A:J,10,0),0)+IFERROR(VLOOKUP(A645,'Ручной инстурмент Арсенал'!A:I,13,0),0)+IFERROR(VLOOKUP(A645,#REF!,13,0),0)+IFERROR(VLOOKUP(A645,Атака!A:K,11,0),0)</f>
        <v>0</v>
      </c>
    </row>
    <row r="646" spans="1:10" ht="11.25" customHeight="1" outlineLevel="1" thickTop="1" thickBot="1" x14ac:dyDescent="0.25">
      <c r="A646" s="18">
        <v>28424</v>
      </c>
      <c r="B646" s="77" t="s">
        <v>94</v>
      </c>
      <c r="C646" s="18" t="s">
        <v>356</v>
      </c>
      <c r="D646" s="18" t="s">
        <v>1147</v>
      </c>
      <c r="E646" s="18" t="s">
        <v>1090</v>
      </c>
      <c r="F646" s="64">
        <v>40</v>
      </c>
      <c r="G646" s="64">
        <v>52</v>
      </c>
      <c r="H646" s="65" t="s">
        <v>3012</v>
      </c>
      <c r="I646" s="65">
        <f>IFERROR(VLOOKUP(A646,Компрессоры!A:O,14,0),0)+IFERROR(VLOOKUP(A646,Пневматика!B:W,22,0),0)+IFERROR(VLOOKUP(A646,Окраска!B:X,22,0),0)+IFERROR(VLOOKUP(A646,Масло!A:J,9,0),0)+IFERROR(VLOOKUP(A646,'Ручной инстурмент Арсенал'!A:I,12,0),0)+IFERROR(VLOOKUP(A646,#REF!,12,0),0)+IFERROR(VLOOKUP(A646,Атака!A:K,10,0),0)</f>
        <v>0</v>
      </c>
      <c r="J646" s="66">
        <f>IFERROR(VLOOKUP(A646,Компрессоры!A:O,15,0),0)+IFERROR(VLOOKUP(A646,Пневматика!B:X,23,0),0)+IFERROR(VLOOKUP(A646,Окраска!B:X,23,0),0)+IFERROR(VLOOKUP(A646,Масло!A:J,10,0),0)+IFERROR(VLOOKUP(A646,'Ручной инстурмент Арсенал'!A:I,13,0),0)+IFERROR(VLOOKUP(A646,#REF!,13,0),0)+IFERROR(VLOOKUP(A646,Атака!A:K,11,0),0)</f>
        <v>0</v>
      </c>
    </row>
    <row r="647" spans="1:10" ht="11.25" customHeight="1" outlineLevel="1" thickTop="1" thickBot="1" x14ac:dyDescent="0.25">
      <c r="A647" s="18">
        <v>8251</v>
      </c>
      <c r="B647" s="77" t="s">
        <v>94</v>
      </c>
      <c r="C647" s="18" t="s">
        <v>357</v>
      </c>
      <c r="D647" s="18" t="s">
        <v>1147</v>
      </c>
      <c r="E647" s="18" t="s">
        <v>1091</v>
      </c>
      <c r="F647" s="64">
        <v>3398</v>
      </c>
      <c r="G647" s="64">
        <v>4587</v>
      </c>
      <c r="H647" s="65" t="s">
        <v>63</v>
      </c>
      <c r="I647" s="65">
        <f>IFERROR(VLOOKUP(A647,Компрессоры!A:O,14,0),0)+IFERROR(VLOOKUP(A647,Пневматика!B:W,22,0),0)+IFERROR(VLOOKUP(A647,Окраска!B:X,22,0),0)+IFERROR(VLOOKUP(A647,Масло!A:J,9,0),0)+IFERROR(VLOOKUP(A647,'Ручной инстурмент Арсенал'!A:I,12,0),0)+IFERROR(VLOOKUP(A647,#REF!,12,0),0)+IFERROR(VLOOKUP(A647,Атака!A:K,10,0),0)</f>
        <v>0</v>
      </c>
      <c r="J647" s="66">
        <f>IFERROR(VLOOKUP(A647,Компрессоры!A:O,15,0),0)+IFERROR(VLOOKUP(A647,Пневматика!B:X,23,0),0)+IFERROR(VLOOKUP(A647,Окраска!B:X,23,0),0)+IFERROR(VLOOKUP(A647,Масло!A:J,10,0),0)+IFERROR(VLOOKUP(A647,'Ручной инстурмент Арсенал'!A:I,13,0),0)+IFERROR(VLOOKUP(A647,#REF!,13,0),0)+IFERROR(VLOOKUP(A647,Атака!A:K,11,0),0)</f>
        <v>0</v>
      </c>
    </row>
    <row r="648" spans="1:10" ht="11.25" customHeight="1" outlineLevel="1" thickTop="1" thickBot="1" x14ac:dyDescent="0.25">
      <c r="A648" s="18">
        <v>30048</v>
      </c>
      <c r="B648" s="77" t="s">
        <v>94</v>
      </c>
      <c r="C648" s="18" t="s">
        <v>358</v>
      </c>
      <c r="D648" s="18" t="s">
        <v>1147</v>
      </c>
      <c r="E648" s="18" t="s">
        <v>1092</v>
      </c>
      <c r="F648" s="64">
        <v>4032</v>
      </c>
      <c r="G648" s="64">
        <v>5443</v>
      </c>
      <c r="H648" s="65" t="s">
        <v>3012</v>
      </c>
      <c r="I648" s="65">
        <f>IFERROR(VLOOKUP(A648,Компрессоры!A:O,14,0),0)+IFERROR(VLOOKUP(A648,Пневматика!B:W,22,0),0)+IFERROR(VLOOKUP(A648,Окраска!B:X,22,0),0)+IFERROR(VLOOKUP(A648,Масло!A:J,9,0),0)+IFERROR(VLOOKUP(A648,'Ручной инстурмент Арсенал'!A:I,12,0),0)+IFERROR(VLOOKUP(A648,#REF!,12,0),0)+IFERROR(VLOOKUP(A648,Атака!A:K,10,0),0)</f>
        <v>0</v>
      </c>
      <c r="J648" s="66">
        <f>IFERROR(VLOOKUP(A648,Компрессоры!A:O,15,0),0)+IFERROR(VLOOKUP(A648,Пневматика!B:X,23,0),0)+IFERROR(VLOOKUP(A648,Окраска!B:X,23,0),0)+IFERROR(VLOOKUP(A648,Масло!A:J,10,0),0)+IFERROR(VLOOKUP(A648,'Ручной инстурмент Арсенал'!A:I,13,0),0)+IFERROR(VLOOKUP(A648,#REF!,13,0),0)+IFERROR(VLOOKUP(A648,Атака!A:K,11,0),0)</f>
        <v>0</v>
      </c>
    </row>
    <row r="649" spans="1:10" ht="11.25" customHeight="1" outlineLevel="1" thickTop="1" thickBot="1" x14ac:dyDescent="0.25">
      <c r="A649" s="18">
        <v>24466</v>
      </c>
      <c r="B649" s="77" t="s">
        <v>94</v>
      </c>
      <c r="C649" s="18" t="s">
        <v>359</v>
      </c>
      <c r="D649" s="18" t="s">
        <v>1147</v>
      </c>
      <c r="E649" s="18" t="s">
        <v>1093</v>
      </c>
      <c r="F649" s="64">
        <v>3061</v>
      </c>
      <c r="G649" s="64">
        <v>4133</v>
      </c>
      <c r="H649" s="65" t="s">
        <v>63</v>
      </c>
      <c r="I649" s="65">
        <f>IFERROR(VLOOKUP(A649,Компрессоры!A:O,14,0),0)+IFERROR(VLOOKUP(A649,Пневматика!B:W,22,0),0)+IFERROR(VLOOKUP(A649,Окраска!B:X,22,0),0)+IFERROR(VLOOKUP(A649,Масло!A:J,9,0),0)+IFERROR(VLOOKUP(A649,'Ручной инстурмент Арсенал'!A:I,12,0),0)+IFERROR(VLOOKUP(A649,#REF!,12,0),0)+IFERROR(VLOOKUP(A649,Атака!A:K,10,0),0)</f>
        <v>0</v>
      </c>
      <c r="J649" s="66">
        <f>IFERROR(VLOOKUP(A649,Компрессоры!A:O,15,0),0)+IFERROR(VLOOKUP(A649,Пневматика!B:X,23,0),0)+IFERROR(VLOOKUP(A649,Окраска!B:X,23,0),0)+IFERROR(VLOOKUP(A649,Масло!A:J,10,0),0)+IFERROR(VLOOKUP(A649,'Ручной инстурмент Арсенал'!A:I,13,0),0)+IFERROR(VLOOKUP(A649,#REF!,13,0),0)+IFERROR(VLOOKUP(A649,Атака!A:K,11,0),0)</f>
        <v>0</v>
      </c>
    </row>
    <row r="650" spans="1:10" ht="11.25" customHeight="1" outlineLevel="1" thickTop="1" thickBot="1" x14ac:dyDescent="0.25">
      <c r="A650" s="18">
        <v>26560</v>
      </c>
      <c r="B650" s="77" t="s">
        <v>94</v>
      </c>
      <c r="C650" s="18" t="s">
        <v>360</v>
      </c>
      <c r="D650" s="18" t="s">
        <v>1147</v>
      </c>
      <c r="E650" s="18" t="s">
        <v>1093</v>
      </c>
      <c r="F650" s="64">
        <v>3061</v>
      </c>
      <c r="G650" s="64">
        <v>4133</v>
      </c>
      <c r="H650" s="65" t="s">
        <v>3012</v>
      </c>
      <c r="I650" s="65">
        <f>IFERROR(VLOOKUP(A650,Компрессоры!A:O,14,0),0)+IFERROR(VLOOKUP(A650,Пневматика!B:W,22,0),0)+IFERROR(VLOOKUP(A650,Окраска!B:X,22,0),0)+IFERROR(VLOOKUP(A650,Масло!A:J,9,0),0)+IFERROR(VLOOKUP(A650,'Ручной инстурмент Арсенал'!A:I,12,0),0)+IFERROR(VLOOKUP(A650,#REF!,12,0),0)+IFERROR(VLOOKUP(A650,Атака!A:K,10,0),0)</f>
        <v>0</v>
      </c>
      <c r="J650" s="66">
        <f>IFERROR(VLOOKUP(A650,Компрессоры!A:O,15,0),0)+IFERROR(VLOOKUP(A650,Пневматика!B:X,23,0),0)+IFERROR(VLOOKUP(A650,Окраска!B:X,23,0),0)+IFERROR(VLOOKUP(A650,Масло!A:J,10,0),0)+IFERROR(VLOOKUP(A650,'Ручной инстурмент Арсенал'!A:I,13,0),0)+IFERROR(VLOOKUP(A650,#REF!,13,0),0)+IFERROR(VLOOKUP(A650,Атака!A:K,11,0),0)</f>
        <v>0</v>
      </c>
    </row>
    <row r="651" spans="1:10" ht="11.25" customHeight="1" outlineLevel="1" thickTop="1" thickBot="1" x14ac:dyDescent="0.25">
      <c r="A651" s="18">
        <v>26561</v>
      </c>
      <c r="B651" s="77" t="s">
        <v>94</v>
      </c>
      <c r="C651" s="18" t="s">
        <v>361</v>
      </c>
      <c r="D651" s="18" t="s">
        <v>1147</v>
      </c>
      <c r="E651" s="18" t="s">
        <v>1092</v>
      </c>
      <c r="F651" s="64">
        <v>3305</v>
      </c>
      <c r="G651" s="64">
        <v>4462</v>
      </c>
      <c r="H651" s="65" t="s">
        <v>3012</v>
      </c>
      <c r="I651" s="65">
        <f>IFERROR(VLOOKUP(A651,Компрессоры!A:O,14,0),0)+IFERROR(VLOOKUP(A651,Пневматика!B:W,22,0),0)+IFERROR(VLOOKUP(A651,Окраска!B:X,22,0),0)+IFERROR(VLOOKUP(A651,Масло!A:J,9,0),0)+IFERROR(VLOOKUP(A651,'Ручной инстурмент Арсенал'!A:I,12,0),0)+IFERROR(VLOOKUP(A651,#REF!,12,0),0)+IFERROR(VLOOKUP(A651,Атака!A:K,10,0),0)</f>
        <v>0</v>
      </c>
      <c r="J651" s="66">
        <f>IFERROR(VLOOKUP(A651,Компрессоры!A:O,15,0),0)+IFERROR(VLOOKUP(A651,Пневматика!B:X,23,0),0)+IFERROR(VLOOKUP(A651,Окраска!B:X,23,0),0)+IFERROR(VLOOKUP(A651,Масло!A:J,10,0),0)+IFERROR(VLOOKUP(A651,'Ручной инстурмент Арсенал'!A:I,13,0),0)+IFERROR(VLOOKUP(A651,#REF!,13,0),0)+IFERROR(VLOOKUP(A651,Атака!A:K,11,0),0)</f>
        <v>0</v>
      </c>
    </row>
    <row r="652" spans="1:10" ht="11.25" customHeight="1" outlineLevel="1" thickTop="1" thickBot="1" x14ac:dyDescent="0.25">
      <c r="A652" s="18">
        <v>11449</v>
      </c>
      <c r="B652" s="77" t="s">
        <v>94</v>
      </c>
      <c r="C652" s="18" t="s">
        <v>362</v>
      </c>
      <c r="D652" s="18" t="s">
        <v>1147</v>
      </c>
      <c r="E652" s="18" t="s">
        <v>1092</v>
      </c>
      <c r="F652" s="64">
        <v>3876</v>
      </c>
      <c r="G652" s="64">
        <v>5232</v>
      </c>
      <c r="H652" s="65" t="s">
        <v>3012</v>
      </c>
      <c r="I652" s="65">
        <f>IFERROR(VLOOKUP(A652,Компрессоры!A:O,14,0),0)+IFERROR(VLOOKUP(A652,Пневматика!B:W,22,0),0)+IFERROR(VLOOKUP(A652,Окраска!B:X,22,0),0)+IFERROR(VLOOKUP(A652,Масло!A:J,9,0),0)+IFERROR(VLOOKUP(A652,'Ручной инстурмент Арсенал'!A:I,12,0),0)+IFERROR(VLOOKUP(A652,#REF!,12,0),0)+IFERROR(VLOOKUP(A652,Атака!A:K,10,0),0)</f>
        <v>0</v>
      </c>
      <c r="J652" s="66">
        <f>IFERROR(VLOOKUP(A652,Компрессоры!A:O,15,0),0)+IFERROR(VLOOKUP(A652,Пневматика!B:X,23,0),0)+IFERROR(VLOOKUP(A652,Окраска!B:X,23,0),0)+IFERROR(VLOOKUP(A652,Масло!A:J,10,0),0)+IFERROR(VLOOKUP(A652,'Ручной инстурмент Арсенал'!A:I,13,0),0)+IFERROR(VLOOKUP(A652,#REF!,13,0),0)+IFERROR(VLOOKUP(A652,Атака!A:K,11,0),0)</f>
        <v>0</v>
      </c>
    </row>
    <row r="653" spans="1:10" ht="11.25" customHeight="1" outlineLevel="1" thickTop="1" thickBot="1" x14ac:dyDescent="0.25">
      <c r="A653" s="18">
        <v>27463</v>
      </c>
      <c r="B653" s="77" t="s">
        <v>94</v>
      </c>
      <c r="C653" s="18" t="s">
        <v>363</v>
      </c>
      <c r="D653" s="18" t="s">
        <v>1147</v>
      </c>
      <c r="E653" s="18" t="s">
        <v>1094</v>
      </c>
      <c r="F653" s="64">
        <v>1724</v>
      </c>
      <c r="G653" s="64">
        <v>2328</v>
      </c>
      <c r="H653" s="65" t="s">
        <v>63</v>
      </c>
      <c r="I653" s="65">
        <f>IFERROR(VLOOKUP(A653,Компрессоры!A:O,14,0),0)+IFERROR(VLOOKUP(A653,Пневматика!B:W,22,0),0)+IFERROR(VLOOKUP(A653,Окраска!B:X,22,0),0)+IFERROR(VLOOKUP(A653,Масло!A:J,9,0),0)+IFERROR(VLOOKUP(A653,'Ручной инстурмент Арсенал'!A:I,12,0),0)+IFERROR(VLOOKUP(A653,#REF!,12,0),0)+IFERROR(VLOOKUP(A653,Атака!A:K,10,0),0)</f>
        <v>0</v>
      </c>
      <c r="J653" s="66">
        <f>IFERROR(VLOOKUP(A653,Компрессоры!A:O,15,0),0)+IFERROR(VLOOKUP(A653,Пневматика!B:X,23,0),0)+IFERROR(VLOOKUP(A653,Окраска!B:X,23,0),0)+IFERROR(VLOOKUP(A653,Масло!A:J,10,0),0)+IFERROR(VLOOKUP(A653,'Ручной инстурмент Арсенал'!A:I,13,0),0)+IFERROR(VLOOKUP(A653,#REF!,13,0),0)+IFERROR(VLOOKUP(A653,Атака!A:K,11,0),0)</f>
        <v>0</v>
      </c>
    </row>
    <row r="654" spans="1:10" ht="11.25" customHeight="1" outlineLevel="1" thickTop="1" thickBot="1" x14ac:dyDescent="0.25">
      <c r="A654" s="18">
        <v>24463</v>
      </c>
      <c r="B654" s="77" t="s">
        <v>94</v>
      </c>
      <c r="C654" s="18" t="s">
        <v>1672</v>
      </c>
      <c r="D654" s="18" t="s">
        <v>1147</v>
      </c>
      <c r="E654" s="18" t="s">
        <v>1095</v>
      </c>
      <c r="F654" s="64">
        <v>2922</v>
      </c>
      <c r="G654" s="64">
        <v>3944</v>
      </c>
      <c r="H654" s="65" t="s">
        <v>63</v>
      </c>
      <c r="I654" s="65">
        <f>IFERROR(VLOOKUP(A654,Компрессоры!A:O,14,0),0)+IFERROR(VLOOKUP(A654,Пневматика!B:W,22,0),0)+IFERROR(VLOOKUP(A654,Окраска!B:X,22,0),0)+IFERROR(VLOOKUP(A654,Масло!A:J,9,0),0)+IFERROR(VLOOKUP(A654,'Ручной инстурмент Арсенал'!A:I,12,0),0)+IFERROR(VLOOKUP(A654,#REF!,12,0),0)+IFERROR(VLOOKUP(A654,Атака!A:K,10,0),0)</f>
        <v>0</v>
      </c>
      <c r="J654" s="66">
        <f>IFERROR(VLOOKUP(A654,Компрессоры!A:O,15,0),0)+IFERROR(VLOOKUP(A654,Пневматика!B:X,23,0),0)+IFERROR(VLOOKUP(A654,Окраска!B:X,23,0),0)+IFERROR(VLOOKUP(A654,Масло!A:J,10,0),0)+IFERROR(VLOOKUP(A654,'Ручной инстурмент Арсенал'!A:I,13,0),0)+IFERROR(VLOOKUP(A654,#REF!,13,0),0)+IFERROR(VLOOKUP(A654,Атака!A:K,11,0),0)</f>
        <v>0</v>
      </c>
    </row>
    <row r="655" spans="1:10" ht="11.25" customHeight="1" outlineLevel="1" thickTop="1" thickBot="1" x14ac:dyDescent="0.25">
      <c r="A655" s="18">
        <v>7051300</v>
      </c>
      <c r="B655" s="77" t="s">
        <v>94</v>
      </c>
      <c r="C655" s="18" t="s">
        <v>1617</v>
      </c>
      <c r="D655" s="18" t="s">
        <v>1147</v>
      </c>
      <c r="E655" s="18" t="s">
        <v>1095</v>
      </c>
      <c r="F655" s="64">
        <v>4210</v>
      </c>
      <c r="G655" s="64">
        <v>5683</v>
      </c>
      <c r="H655" s="65" t="s">
        <v>63</v>
      </c>
      <c r="I655" s="65">
        <f>IFERROR(VLOOKUP(A655,Компрессоры!A:O,14,0),0)+IFERROR(VLOOKUP(A655,Пневматика!B:W,22,0),0)+IFERROR(VLOOKUP(A655,Окраска!B:X,22,0),0)+IFERROR(VLOOKUP(A655,Масло!A:J,9,0),0)+IFERROR(VLOOKUP(A655,'Ручной инстурмент Арсенал'!A:I,12,0),0)+IFERROR(VLOOKUP(A655,#REF!,12,0),0)+IFERROR(VLOOKUP(A655,Атака!A:K,10,0),0)</f>
        <v>0</v>
      </c>
      <c r="J655" s="66">
        <f>IFERROR(VLOOKUP(A655,Компрессоры!A:O,15,0),0)+IFERROR(VLOOKUP(A655,Пневматика!B:X,23,0),0)+IFERROR(VLOOKUP(A655,Окраска!B:X,23,0),0)+IFERROR(VLOOKUP(A655,Масло!A:J,10,0),0)+IFERROR(VLOOKUP(A655,'Ручной инстурмент Арсенал'!A:I,13,0),0)+IFERROR(VLOOKUP(A655,#REF!,13,0),0)+IFERROR(VLOOKUP(A655,Атака!A:K,11,0),0)</f>
        <v>0</v>
      </c>
    </row>
    <row r="656" spans="1:10" ht="11.25" customHeight="1" outlineLevel="1" thickTop="1" thickBot="1" x14ac:dyDescent="0.25">
      <c r="A656" s="18">
        <v>7051320</v>
      </c>
      <c r="B656" s="77" t="s">
        <v>94</v>
      </c>
      <c r="C656" s="18" t="s">
        <v>1696</v>
      </c>
      <c r="D656" s="18" t="s">
        <v>1147</v>
      </c>
      <c r="E656" s="18" t="s">
        <v>1095</v>
      </c>
      <c r="F656" s="64">
        <v>1650</v>
      </c>
      <c r="G656" s="64">
        <v>2228</v>
      </c>
      <c r="H656" s="65" t="s">
        <v>63</v>
      </c>
      <c r="I656" s="65">
        <f>IFERROR(VLOOKUP(A656,Компрессоры!A:O,14,0),0)+IFERROR(VLOOKUP(A656,Пневматика!B:W,22,0),0)+IFERROR(VLOOKUP(A656,Окраска!B:X,22,0),0)+IFERROR(VLOOKUP(A656,Масло!A:J,9,0),0)+IFERROR(VLOOKUP(A656,'Ручной инстурмент Арсенал'!A:I,12,0),0)+IFERROR(VLOOKUP(A656,#REF!,12,0),0)+IFERROR(VLOOKUP(A656,Атака!A:K,10,0),0)</f>
        <v>0</v>
      </c>
      <c r="J656" s="66">
        <f>IFERROR(VLOOKUP(A656,Компрессоры!A:O,15,0),0)+IFERROR(VLOOKUP(A656,Пневматика!B:X,23,0),0)+IFERROR(VLOOKUP(A656,Окраска!B:X,23,0),0)+IFERROR(VLOOKUP(A656,Масло!A:J,10,0),0)+IFERROR(VLOOKUP(A656,'Ручной инстурмент Арсенал'!A:I,13,0),0)+IFERROR(VLOOKUP(A656,#REF!,13,0),0)+IFERROR(VLOOKUP(A656,Атака!A:K,11,0),0)</f>
        <v>0</v>
      </c>
    </row>
    <row r="657" spans="1:10" ht="11.25" customHeight="1" outlineLevel="1" thickTop="1" thickBot="1" x14ac:dyDescent="0.25">
      <c r="A657" s="18">
        <v>24464</v>
      </c>
      <c r="B657" s="77" t="s">
        <v>94</v>
      </c>
      <c r="C657" s="18" t="s">
        <v>2906</v>
      </c>
      <c r="D657" s="18" t="s">
        <v>1147</v>
      </c>
      <c r="E657" s="18" t="s">
        <v>1096</v>
      </c>
      <c r="F657" s="64">
        <v>7284</v>
      </c>
      <c r="G657" s="64">
        <v>9834</v>
      </c>
      <c r="H657" s="65" t="s">
        <v>3012</v>
      </c>
      <c r="I657" s="65">
        <f>IFERROR(VLOOKUP(A657,Компрессоры!A:O,14,0),0)+IFERROR(VLOOKUP(A657,Пневматика!B:W,22,0),0)+IFERROR(VLOOKUP(A657,Окраска!B:X,22,0),0)+IFERROR(VLOOKUP(A657,Масло!A:J,9,0),0)+IFERROR(VLOOKUP(A657,'Ручной инстурмент Арсенал'!A:I,12,0),0)+IFERROR(VLOOKUP(A657,#REF!,12,0),0)+IFERROR(VLOOKUP(A657,Атака!A:K,10,0),0)</f>
        <v>0</v>
      </c>
      <c r="J657" s="66">
        <f>IFERROR(VLOOKUP(A657,Компрессоры!A:O,15,0),0)+IFERROR(VLOOKUP(A657,Пневматика!B:X,23,0),0)+IFERROR(VLOOKUP(A657,Окраска!B:X,23,0),0)+IFERROR(VLOOKUP(A657,Масло!A:J,10,0),0)+IFERROR(VLOOKUP(A657,'Ручной инстурмент Арсенал'!A:I,13,0),0)+IFERROR(VLOOKUP(A657,#REF!,13,0),0)+IFERROR(VLOOKUP(A657,Атака!A:K,11,0),0)</f>
        <v>0</v>
      </c>
    </row>
    <row r="658" spans="1:10" ht="11.25" customHeight="1" outlineLevel="1" thickTop="1" thickBot="1" x14ac:dyDescent="0.25">
      <c r="A658" s="18">
        <v>24461</v>
      </c>
      <c r="B658" s="77" t="s">
        <v>94</v>
      </c>
      <c r="C658" s="18" t="s">
        <v>364</v>
      </c>
      <c r="D658" s="18" t="s">
        <v>1147</v>
      </c>
      <c r="E658" s="18" t="s">
        <v>1097</v>
      </c>
      <c r="F658" s="64">
        <v>994</v>
      </c>
      <c r="G658" s="64">
        <v>1342</v>
      </c>
      <c r="H658" s="65" t="s">
        <v>63</v>
      </c>
      <c r="I658" s="65">
        <f>IFERROR(VLOOKUP(A658,Компрессоры!A:O,14,0),0)+IFERROR(VLOOKUP(A658,Пневматика!B:W,22,0),0)+IFERROR(VLOOKUP(A658,Окраска!B:X,22,0),0)+IFERROR(VLOOKUP(A658,Масло!A:J,9,0),0)+IFERROR(VLOOKUP(A658,'Ручной инстурмент Арсенал'!A:I,12,0),0)+IFERROR(VLOOKUP(A658,#REF!,12,0),0)+IFERROR(VLOOKUP(A658,Атака!A:K,10,0),0)</f>
        <v>0</v>
      </c>
      <c r="J658" s="66">
        <f>IFERROR(VLOOKUP(A658,Компрессоры!A:O,15,0),0)+IFERROR(VLOOKUP(A658,Пневматика!B:X,23,0),0)+IFERROR(VLOOKUP(A658,Окраска!B:X,23,0),0)+IFERROR(VLOOKUP(A658,Масло!A:J,10,0),0)+IFERROR(VLOOKUP(A658,'Ручной инстурмент Арсенал'!A:I,13,0),0)+IFERROR(VLOOKUP(A658,#REF!,13,0),0)+IFERROR(VLOOKUP(A658,Атака!A:K,11,0),0)</f>
        <v>0</v>
      </c>
    </row>
    <row r="659" spans="1:10" ht="11.25" customHeight="1" outlineLevel="1" thickTop="1" thickBot="1" x14ac:dyDescent="0.25">
      <c r="A659" s="18">
        <v>24462</v>
      </c>
      <c r="B659" s="77" t="s">
        <v>94</v>
      </c>
      <c r="C659" s="18" t="s">
        <v>365</v>
      </c>
      <c r="D659" s="18" t="s">
        <v>1147</v>
      </c>
      <c r="E659" s="18" t="s">
        <v>1097</v>
      </c>
      <c r="F659" s="64">
        <v>1315</v>
      </c>
      <c r="G659" s="64">
        <v>1776</v>
      </c>
      <c r="H659" s="65" t="s">
        <v>63</v>
      </c>
      <c r="I659" s="65">
        <f>IFERROR(VLOOKUP(A659,Компрессоры!A:O,14,0),0)+IFERROR(VLOOKUP(A659,Пневматика!B:W,22,0),0)+IFERROR(VLOOKUP(A659,Окраска!B:X,22,0),0)+IFERROR(VLOOKUP(A659,Масло!A:J,9,0),0)+IFERROR(VLOOKUP(A659,'Ручной инстурмент Арсенал'!A:I,12,0),0)+IFERROR(VLOOKUP(A659,#REF!,12,0),0)+IFERROR(VLOOKUP(A659,Атака!A:K,10,0),0)</f>
        <v>0</v>
      </c>
      <c r="J659" s="66">
        <f>IFERROR(VLOOKUP(A659,Компрессоры!A:O,15,0),0)+IFERROR(VLOOKUP(A659,Пневматика!B:X,23,0),0)+IFERROR(VLOOKUP(A659,Окраска!B:X,23,0),0)+IFERROR(VLOOKUP(A659,Масло!A:J,10,0),0)+IFERROR(VLOOKUP(A659,'Ручной инстурмент Арсенал'!A:I,13,0),0)+IFERROR(VLOOKUP(A659,#REF!,13,0),0)+IFERROR(VLOOKUP(A659,Атака!A:K,11,0),0)</f>
        <v>0</v>
      </c>
    </row>
    <row r="660" spans="1:10" ht="11.25" customHeight="1" outlineLevel="1" thickTop="1" thickBot="1" x14ac:dyDescent="0.25">
      <c r="A660" s="18">
        <v>27464</v>
      </c>
      <c r="B660" s="77" t="s">
        <v>94</v>
      </c>
      <c r="C660" s="18" t="s">
        <v>366</v>
      </c>
      <c r="D660" s="18" t="s">
        <v>1147</v>
      </c>
      <c r="E660" s="18" t="s">
        <v>1098</v>
      </c>
      <c r="F660" s="64">
        <v>2879</v>
      </c>
      <c r="G660" s="64">
        <v>3886</v>
      </c>
      <c r="H660" s="65" t="s">
        <v>63</v>
      </c>
      <c r="I660" s="65">
        <f>IFERROR(VLOOKUP(A660,Компрессоры!A:O,14,0),0)+IFERROR(VLOOKUP(A660,Пневматика!B:W,22,0),0)+IFERROR(VLOOKUP(A660,Окраска!B:X,22,0),0)+IFERROR(VLOOKUP(A660,Масло!A:J,9,0),0)+IFERROR(VLOOKUP(A660,'Ручной инстурмент Арсенал'!A:I,12,0),0)+IFERROR(VLOOKUP(A660,#REF!,12,0),0)+IFERROR(VLOOKUP(A660,Атака!A:K,10,0),0)</f>
        <v>0</v>
      </c>
      <c r="J660" s="66">
        <f>IFERROR(VLOOKUP(A660,Компрессоры!A:O,15,0),0)+IFERROR(VLOOKUP(A660,Пневматика!B:X,23,0),0)+IFERROR(VLOOKUP(A660,Окраска!B:X,23,0),0)+IFERROR(VLOOKUP(A660,Масло!A:J,10,0),0)+IFERROR(VLOOKUP(A660,'Ручной инстурмент Арсенал'!A:I,13,0),0)+IFERROR(VLOOKUP(A660,#REF!,13,0),0)+IFERROR(VLOOKUP(A660,Атака!A:K,11,0),0)</f>
        <v>0</v>
      </c>
    </row>
    <row r="661" spans="1:10" ht="11.25" customHeight="1" outlineLevel="1" thickTop="1" thickBot="1" x14ac:dyDescent="0.25">
      <c r="A661" s="18">
        <v>24465</v>
      </c>
      <c r="B661" s="77" t="s">
        <v>94</v>
      </c>
      <c r="C661" s="18" t="s">
        <v>367</v>
      </c>
      <c r="D661" s="18" t="s">
        <v>1147</v>
      </c>
      <c r="E661" s="18" t="s">
        <v>1098</v>
      </c>
      <c r="F661" s="64">
        <v>2234</v>
      </c>
      <c r="G661" s="64">
        <v>3016</v>
      </c>
      <c r="H661" s="65" t="s">
        <v>63</v>
      </c>
      <c r="I661" s="65">
        <f>IFERROR(VLOOKUP(A661,Компрессоры!A:O,14,0),0)+IFERROR(VLOOKUP(A661,Пневматика!B:W,22,0),0)+IFERROR(VLOOKUP(A661,Окраска!B:X,22,0),0)+IFERROR(VLOOKUP(A661,Масло!A:J,9,0),0)+IFERROR(VLOOKUP(A661,'Ручной инстурмент Арсенал'!A:I,12,0),0)+IFERROR(VLOOKUP(A661,#REF!,12,0),0)+IFERROR(VLOOKUP(A661,Атака!A:K,10,0),0)</f>
        <v>0</v>
      </c>
      <c r="J661" s="66">
        <f>IFERROR(VLOOKUP(A661,Компрессоры!A:O,15,0),0)+IFERROR(VLOOKUP(A661,Пневматика!B:X,23,0),0)+IFERROR(VLOOKUP(A661,Окраска!B:X,23,0),0)+IFERROR(VLOOKUP(A661,Масло!A:J,10,0),0)+IFERROR(VLOOKUP(A661,'Ручной инстурмент Арсенал'!A:I,13,0),0)+IFERROR(VLOOKUP(A661,#REF!,13,0),0)+IFERROR(VLOOKUP(A661,Атака!A:K,11,0),0)</f>
        <v>0</v>
      </c>
    </row>
    <row r="662" spans="1:10" ht="11.25" customHeight="1" outlineLevel="1" thickTop="1" thickBot="1" x14ac:dyDescent="0.25">
      <c r="A662" s="18">
        <v>4166790</v>
      </c>
      <c r="B662" s="77" t="s">
        <v>94</v>
      </c>
      <c r="C662" s="18" t="s">
        <v>1695</v>
      </c>
      <c r="D662" s="18" t="s">
        <v>1147</v>
      </c>
      <c r="E662" s="18"/>
      <c r="F662" s="64">
        <v>5432</v>
      </c>
      <c r="G662" s="64">
        <v>7333</v>
      </c>
      <c r="H662" s="65" t="s">
        <v>63</v>
      </c>
      <c r="I662" s="65">
        <f>IFERROR(VLOOKUP(A662,Компрессоры!A:O,14,0),0)+IFERROR(VLOOKUP(A662,Пневматика!B:W,22,0),0)+IFERROR(VLOOKUP(A662,Окраска!B:X,22,0),0)+IFERROR(VLOOKUP(A662,Масло!A:J,9,0),0)+IFERROR(VLOOKUP(A662,'Ручной инстурмент Арсенал'!A:I,12,0),0)+IFERROR(VLOOKUP(A662,#REF!,12,0),0)+IFERROR(VLOOKUP(A662,Атака!A:K,10,0),0)</f>
        <v>0</v>
      </c>
      <c r="J662" s="66">
        <f>IFERROR(VLOOKUP(A662,Компрессоры!A:O,15,0),0)+IFERROR(VLOOKUP(A662,Пневматика!B:X,23,0),0)+IFERROR(VLOOKUP(A662,Окраска!B:X,23,0),0)+IFERROR(VLOOKUP(A662,Масло!A:J,10,0),0)+IFERROR(VLOOKUP(A662,'Ручной инстурмент Арсенал'!A:I,13,0),0)+IFERROR(VLOOKUP(A662,#REF!,13,0),0)+IFERROR(VLOOKUP(A662,Атака!A:K,11,0),0)</f>
        <v>0</v>
      </c>
    </row>
    <row r="663" spans="1:10" ht="11.25" customHeight="1" outlineLevel="1" thickTop="1" thickBot="1" x14ac:dyDescent="0.25">
      <c r="A663" s="18">
        <v>8080590</v>
      </c>
      <c r="B663" s="77" t="s">
        <v>94</v>
      </c>
      <c r="C663" s="18" t="s">
        <v>1697</v>
      </c>
      <c r="D663" s="18" t="s">
        <v>1147</v>
      </c>
      <c r="E663" s="18" t="s">
        <v>1084</v>
      </c>
      <c r="F663" s="64">
        <v>2834</v>
      </c>
      <c r="G663" s="64">
        <v>3826</v>
      </c>
      <c r="H663" s="65" t="s">
        <v>63</v>
      </c>
      <c r="I663" s="65">
        <f>IFERROR(VLOOKUP(A663,Компрессоры!A:O,14,0),0)+IFERROR(VLOOKUP(A663,Пневматика!B:W,22,0),0)+IFERROR(VLOOKUP(A663,Окраска!B:X,22,0),0)+IFERROR(VLOOKUP(A663,Масло!A:J,9,0),0)+IFERROR(VLOOKUP(A663,'Ручной инстурмент Арсенал'!A:I,12,0),0)+IFERROR(VLOOKUP(A663,#REF!,12,0),0)+IFERROR(VLOOKUP(A663,Атака!A:K,10,0),0)</f>
        <v>0</v>
      </c>
      <c r="J663" s="66">
        <f>IFERROR(VLOOKUP(A663,Компрессоры!A:O,15,0),0)+IFERROR(VLOOKUP(A663,Пневматика!B:X,23,0),0)+IFERROR(VLOOKUP(A663,Окраска!B:X,23,0),0)+IFERROR(VLOOKUP(A663,Масло!A:J,10,0),0)+IFERROR(VLOOKUP(A663,'Ручной инстурмент Арсенал'!A:I,13,0),0)+IFERROR(VLOOKUP(A663,#REF!,13,0),0)+IFERROR(VLOOKUP(A663,Атака!A:K,11,0),0)</f>
        <v>0</v>
      </c>
    </row>
    <row r="664" spans="1:10" ht="11.25" customHeight="1" outlineLevel="1" thickTop="1" thickBot="1" x14ac:dyDescent="0.25">
      <c r="A664" s="18">
        <v>10080</v>
      </c>
      <c r="B664" s="77" t="s">
        <v>94</v>
      </c>
      <c r="C664" s="18" t="s">
        <v>1598</v>
      </c>
      <c r="D664" s="18" t="s">
        <v>1147</v>
      </c>
      <c r="E664" s="18" t="s">
        <v>1072</v>
      </c>
      <c r="F664" s="64">
        <v>4080</v>
      </c>
      <c r="G664" s="64">
        <v>5507</v>
      </c>
      <c r="H664" s="65" t="s">
        <v>63</v>
      </c>
      <c r="I664" s="65">
        <f>IFERROR(VLOOKUP(A664,Компрессоры!A:O,14,0),0)+IFERROR(VLOOKUP(A664,Пневматика!B:W,22,0),0)+IFERROR(VLOOKUP(A664,Окраска!B:X,22,0),0)+IFERROR(VLOOKUP(A664,Масло!A:J,9,0),0)+IFERROR(VLOOKUP(A664,'Ручной инстурмент Арсенал'!A:I,12,0),0)+IFERROR(VLOOKUP(A664,#REF!,12,0),0)+IFERROR(VLOOKUP(A664,Атака!A:K,10,0),0)</f>
        <v>0</v>
      </c>
      <c r="J664" s="66">
        <f>IFERROR(VLOOKUP(A664,Компрессоры!A:O,15,0),0)+IFERROR(VLOOKUP(A664,Пневматика!B:X,23,0),0)+IFERROR(VLOOKUP(A664,Окраска!B:X,23,0),0)+IFERROR(VLOOKUP(A664,Масло!A:J,10,0),0)+IFERROR(VLOOKUP(A664,'Ручной инстурмент Арсенал'!A:I,13,0),0)+IFERROR(VLOOKUP(A664,#REF!,13,0),0)+IFERROR(VLOOKUP(A664,Атака!A:K,11,0),0)</f>
        <v>0</v>
      </c>
    </row>
    <row r="665" spans="1:10" ht="11.25" customHeight="1" outlineLevel="1" thickTop="1" thickBot="1" x14ac:dyDescent="0.25">
      <c r="A665" s="18">
        <v>13022</v>
      </c>
      <c r="B665" s="77" t="s">
        <v>94</v>
      </c>
      <c r="C665" s="18" t="s">
        <v>1602</v>
      </c>
      <c r="D665" s="18" t="s">
        <v>1147</v>
      </c>
      <c r="E665" s="18" t="s">
        <v>1073</v>
      </c>
      <c r="F665" s="64">
        <v>6173</v>
      </c>
      <c r="G665" s="64">
        <v>8334</v>
      </c>
      <c r="H665" s="65" t="s">
        <v>63</v>
      </c>
      <c r="I665" s="65">
        <f>IFERROR(VLOOKUP(A665,Компрессоры!A:O,14,0),0)+IFERROR(VLOOKUP(A665,Пневматика!B:W,22,0),0)+IFERROR(VLOOKUP(A665,Окраска!B:X,22,0),0)+IFERROR(VLOOKUP(A665,Масло!A:J,9,0),0)+IFERROR(VLOOKUP(A665,'Ручной инстурмент Арсенал'!A:I,12,0),0)+IFERROR(VLOOKUP(A665,#REF!,12,0),0)+IFERROR(VLOOKUP(A665,Атака!A:K,10,0),0)</f>
        <v>0</v>
      </c>
      <c r="J665" s="66">
        <f>IFERROR(VLOOKUP(A665,Компрессоры!A:O,15,0),0)+IFERROR(VLOOKUP(A665,Пневматика!B:X,23,0),0)+IFERROR(VLOOKUP(A665,Окраска!B:X,23,0),0)+IFERROR(VLOOKUP(A665,Масло!A:J,10,0),0)+IFERROR(VLOOKUP(A665,'Ручной инстурмент Арсенал'!A:I,13,0),0)+IFERROR(VLOOKUP(A665,#REF!,13,0),0)+IFERROR(VLOOKUP(A665,Атака!A:K,11,0),0)</f>
        <v>0</v>
      </c>
    </row>
    <row r="666" spans="1:10" ht="11.25" customHeight="1" outlineLevel="1" thickTop="1" thickBot="1" x14ac:dyDescent="0.25">
      <c r="A666" s="18">
        <v>13014</v>
      </c>
      <c r="B666" s="77" t="s">
        <v>94</v>
      </c>
      <c r="C666" s="18" t="s">
        <v>1647</v>
      </c>
      <c r="D666" s="18" t="s">
        <v>1147</v>
      </c>
      <c r="E666" s="18" t="s">
        <v>1074</v>
      </c>
      <c r="F666" s="64">
        <v>6173</v>
      </c>
      <c r="G666" s="64">
        <v>8334</v>
      </c>
      <c r="H666" s="65" t="s">
        <v>63</v>
      </c>
      <c r="I666" s="65">
        <f>IFERROR(VLOOKUP(A666,Компрессоры!A:O,14,0),0)+IFERROR(VLOOKUP(A666,Пневматика!B:W,22,0),0)+IFERROR(VLOOKUP(A666,Окраска!B:X,22,0),0)+IFERROR(VLOOKUP(A666,Масло!A:J,9,0),0)+IFERROR(VLOOKUP(A666,'Ручной инстурмент Арсенал'!A:I,12,0),0)+IFERROR(VLOOKUP(A666,#REF!,12,0),0)+IFERROR(VLOOKUP(A666,Атака!A:K,10,0),0)</f>
        <v>0</v>
      </c>
      <c r="J666" s="66">
        <f>IFERROR(VLOOKUP(A666,Компрессоры!A:O,15,0),0)+IFERROR(VLOOKUP(A666,Пневматика!B:X,23,0),0)+IFERROR(VLOOKUP(A666,Окраска!B:X,23,0),0)+IFERROR(VLOOKUP(A666,Масло!A:J,10,0),0)+IFERROR(VLOOKUP(A666,'Ручной инстурмент Арсенал'!A:I,13,0),0)+IFERROR(VLOOKUP(A666,#REF!,13,0),0)+IFERROR(VLOOKUP(A666,Атака!A:K,11,0),0)</f>
        <v>0</v>
      </c>
    </row>
    <row r="667" spans="1:10" ht="11.25" customHeight="1" outlineLevel="1" thickTop="1" thickBot="1" x14ac:dyDescent="0.25">
      <c r="A667" s="18">
        <v>25659</v>
      </c>
      <c r="B667" s="77" t="s">
        <v>94</v>
      </c>
      <c r="C667" s="18" t="s">
        <v>1612</v>
      </c>
      <c r="D667" s="18" t="s">
        <v>1147</v>
      </c>
      <c r="E667" s="18" t="s">
        <v>1099</v>
      </c>
      <c r="F667" s="64">
        <v>2416</v>
      </c>
      <c r="G667" s="64">
        <v>3262</v>
      </c>
      <c r="H667" s="65" t="s">
        <v>63</v>
      </c>
      <c r="I667" s="65">
        <f>IFERROR(VLOOKUP(A667,Компрессоры!A:O,14,0),0)+IFERROR(VLOOKUP(A667,Пневматика!B:W,22,0),0)+IFERROR(VLOOKUP(A667,Окраска!B:X,22,0),0)+IFERROR(VLOOKUP(A667,Масло!A:J,9,0),0)+IFERROR(VLOOKUP(A667,'Ручной инстурмент Арсенал'!A:I,12,0),0)+IFERROR(VLOOKUP(A667,#REF!,12,0),0)+IFERROR(VLOOKUP(A667,Атака!A:K,10,0),0)</f>
        <v>0</v>
      </c>
      <c r="J667" s="66">
        <f>IFERROR(VLOOKUP(A667,Компрессоры!A:O,15,0),0)+IFERROR(VLOOKUP(A667,Пневматика!B:X,23,0),0)+IFERROR(VLOOKUP(A667,Окраска!B:X,23,0),0)+IFERROR(VLOOKUP(A667,Масло!A:J,10,0),0)+IFERROR(VLOOKUP(A667,'Ручной инстурмент Арсенал'!A:I,13,0),0)+IFERROR(VLOOKUP(A667,#REF!,13,0),0)+IFERROR(VLOOKUP(A667,Атака!A:K,11,0),0)</f>
        <v>0</v>
      </c>
    </row>
    <row r="668" spans="1:10" ht="11.25" customHeight="1" outlineLevel="1" thickTop="1" thickBot="1" x14ac:dyDescent="0.25">
      <c r="A668" s="18">
        <v>13030</v>
      </c>
      <c r="B668" s="77" t="s">
        <v>94</v>
      </c>
      <c r="C668" s="18" t="s">
        <v>1649</v>
      </c>
      <c r="D668" s="18" t="s">
        <v>1147</v>
      </c>
      <c r="E668" s="18" t="s">
        <v>1100</v>
      </c>
      <c r="F668" s="64">
        <v>3054</v>
      </c>
      <c r="G668" s="64">
        <v>4122</v>
      </c>
      <c r="H668" s="65" t="s">
        <v>63</v>
      </c>
      <c r="I668" s="65">
        <f>IFERROR(VLOOKUP(A668,Компрессоры!A:O,14,0),0)+IFERROR(VLOOKUP(A668,Пневматика!B:W,22,0),0)+IFERROR(VLOOKUP(A668,Окраска!B:X,22,0),0)+IFERROR(VLOOKUP(A668,Масло!A:J,9,0),0)+IFERROR(VLOOKUP(A668,'Ручной инстурмент Арсенал'!A:I,12,0),0)+IFERROR(VLOOKUP(A668,#REF!,12,0),0)+IFERROR(VLOOKUP(A668,Атака!A:K,10,0),0)</f>
        <v>0</v>
      </c>
      <c r="J668" s="66">
        <f>IFERROR(VLOOKUP(A668,Компрессоры!A:O,15,0),0)+IFERROR(VLOOKUP(A668,Пневматика!B:X,23,0),0)+IFERROR(VLOOKUP(A668,Окраска!B:X,23,0),0)+IFERROR(VLOOKUP(A668,Масло!A:J,10,0),0)+IFERROR(VLOOKUP(A668,'Ручной инстурмент Арсенал'!A:I,13,0),0)+IFERROR(VLOOKUP(A668,#REF!,13,0),0)+IFERROR(VLOOKUP(A668,Атака!A:K,11,0),0)</f>
        <v>0</v>
      </c>
    </row>
    <row r="669" spans="1:10" ht="11.25" customHeight="1" outlineLevel="1" thickTop="1" thickBot="1" x14ac:dyDescent="0.25">
      <c r="A669" s="18">
        <v>22922</v>
      </c>
      <c r="B669" s="77" t="s">
        <v>94</v>
      </c>
      <c r="C669" s="18" t="s">
        <v>1610</v>
      </c>
      <c r="D669" s="18" t="s">
        <v>1147</v>
      </c>
      <c r="E669" s="18" t="s">
        <v>1100</v>
      </c>
      <c r="F669" s="64">
        <v>3464</v>
      </c>
      <c r="G669" s="64">
        <v>4677</v>
      </c>
      <c r="H669" s="65" t="s">
        <v>63</v>
      </c>
      <c r="I669" s="65">
        <f>IFERROR(VLOOKUP(A669,Компрессоры!A:O,14,0),0)+IFERROR(VLOOKUP(A669,Пневматика!B:W,22,0),0)+IFERROR(VLOOKUP(A669,Окраска!B:X,22,0),0)+IFERROR(VLOOKUP(A669,Масло!A:J,9,0),0)+IFERROR(VLOOKUP(A669,'Ручной инстурмент Арсенал'!A:I,12,0),0)+IFERROR(VLOOKUP(A669,#REF!,12,0),0)+IFERROR(VLOOKUP(A669,Атака!A:K,10,0),0)</f>
        <v>0</v>
      </c>
      <c r="J669" s="66">
        <f>IFERROR(VLOOKUP(A669,Компрессоры!A:O,15,0),0)+IFERROR(VLOOKUP(A669,Пневматика!B:X,23,0),0)+IFERROR(VLOOKUP(A669,Окраска!B:X,23,0),0)+IFERROR(VLOOKUP(A669,Масло!A:J,10,0),0)+IFERROR(VLOOKUP(A669,'Ручной инстурмент Арсенал'!A:I,13,0),0)+IFERROR(VLOOKUP(A669,#REF!,13,0),0)+IFERROR(VLOOKUP(A669,Атака!A:K,11,0),0)</f>
        <v>0</v>
      </c>
    </row>
    <row r="670" spans="1:10" ht="11.25" customHeight="1" outlineLevel="1" thickTop="1" thickBot="1" x14ac:dyDescent="0.25">
      <c r="A670" s="18">
        <v>19162</v>
      </c>
      <c r="B670" s="77" t="s">
        <v>94</v>
      </c>
      <c r="C670" s="18" t="s">
        <v>1651</v>
      </c>
      <c r="D670" s="18" t="s">
        <v>1147</v>
      </c>
      <c r="E670" s="18" t="s">
        <v>1101</v>
      </c>
      <c r="F670" s="64">
        <v>2235</v>
      </c>
      <c r="G670" s="64">
        <v>3018</v>
      </c>
      <c r="H670" s="65" t="s">
        <v>63</v>
      </c>
      <c r="I670" s="65">
        <f>IFERROR(VLOOKUP(A670,Компрессоры!A:O,14,0),0)+IFERROR(VLOOKUP(A670,Пневматика!B:W,22,0),0)+IFERROR(VLOOKUP(A670,Окраска!B:X,22,0),0)+IFERROR(VLOOKUP(A670,Масло!A:J,9,0),0)+IFERROR(VLOOKUP(A670,'Ручной инстурмент Арсенал'!A:I,12,0),0)+IFERROR(VLOOKUP(A670,#REF!,12,0),0)+IFERROR(VLOOKUP(A670,Атака!A:K,10,0),0)</f>
        <v>0</v>
      </c>
      <c r="J670" s="66">
        <f>IFERROR(VLOOKUP(A670,Компрессоры!A:O,15,0),0)+IFERROR(VLOOKUP(A670,Пневматика!B:X,23,0),0)+IFERROR(VLOOKUP(A670,Окраска!B:X,23,0),0)+IFERROR(VLOOKUP(A670,Масло!A:J,10,0),0)+IFERROR(VLOOKUP(A670,'Ручной инстурмент Арсенал'!A:I,13,0),0)+IFERROR(VLOOKUP(A670,#REF!,13,0),0)+IFERROR(VLOOKUP(A670,Атака!A:K,11,0),0)</f>
        <v>0</v>
      </c>
    </row>
    <row r="671" spans="1:10" ht="11.25" customHeight="1" outlineLevel="1" thickTop="1" thickBot="1" x14ac:dyDescent="0.25">
      <c r="A671" s="18">
        <v>13031</v>
      </c>
      <c r="B671" s="77" t="s">
        <v>94</v>
      </c>
      <c r="C671" s="18" t="s">
        <v>1650</v>
      </c>
      <c r="D671" s="18" t="s">
        <v>1147</v>
      </c>
      <c r="E671" s="18" t="s">
        <v>1102</v>
      </c>
      <c r="F671" s="64">
        <v>2701</v>
      </c>
      <c r="G671" s="64">
        <v>3646</v>
      </c>
      <c r="H671" s="65" t="s">
        <v>3012</v>
      </c>
      <c r="I671" s="65">
        <f>IFERROR(VLOOKUP(A671,Компрессоры!A:O,14,0),0)+IFERROR(VLOOKUP(A671,Пневматика!B:W,22,0),0)+IFERROR(VLOOKUP(A671,Окраска!B:X,22,0),0)+IFERROR(VLOOKUP(A671,Масло!A:J,9,0),0)+IFERROR(VLOOKUP(A671,'Ручной инстурмент Арсенал'!A:I,12,0),0)+IFERROR(VLOOKUP(A671,#REF!,12,0),0)+IFERROR(VLOOKUP(A671,Атака!A:K,10,0),0)</f>
        <v>0</v>
      </c>
      <c r="J671" s="66">
        <f>IFERROR(VLOOKUP(A671,Компрессоры!A:O,15,0),0)+IFERROR(VLOOKUP(A671,Пневматика!B:X,23,0),0)+IFERROR(VLOOKUP(A671,Окраска!B:X,23,0),0)+IFERROR(VLOOKUP(A671,Масло!A:J,10,0),0)+IFERROR(VLOOKUP(A671,'Ручной инстурмент Арсенал'!A:I,13,0),0)+IFERROR(VLOOKUP(A671,#REF!,13,0),0)+IFERROR(VLOOKUP(A671,Атака!A:K,11,0),0)</f>
        <v>0</v>
      </c>
    </row>
    <row r="672" spans="1:10" ht="11.25" customHeight="1" outlineLevel="1" thickTop="1" thickBot="1" x14ac:dyDescent="0.25">
      <c r="A672" s="18">
        <v>22923</v>
      </c>
      <c r="B672" s="77" t="s">
        <v>94</v>
      </c>
      <c r="C672" s="18" t="s">
        <v>1611</v>
      </c>
      <c r="D672" s="18" t="s">
        <v>1147</v>
      </c>
      <c r="E672" s="18" t="s">
        <v>1102</v>
      </c>
      <c r="F672" s="64">
        <v>5171</v>
      </c>
      <c r="G672" s="64">
        <v>6981</v>
      </c>
      <c r="H672" s="65" t="s">
        <v>63</v>
      </c>
      <c r="I672" s="65">
        <f>IFERROR(VLOOKUP(A672,Компрессоры!A:O,14,0),0)+IFERROR(VLOOKUP(A672,Пневматика!B:W,22,0),0)+IFERROR(VLOOKUP(A672,Окраска!B:X,22,0),0)+IFERROR(VLOOKUP(A672,Масло!A:J,9,0),0)+IFERROR(VLOOKUP(A672,'Ручной инстурмент Арсенал'!A:I,12,0),0)+IFERROR(VLOOKUP(A672,#REF!,12,0),0)+IFERROR(VLOOKUP(A672,Атака!A:K,10,0),0)</f>
        <v>0</v>
      </c>
      <c r="J672" s="66">
        <f>IFERROR(VLOOKUP(A672,Компрессоры!A:O,15,0),0)+IFERROR(VLOOKUP(A672,Пневматика!B:X,23,0),0)+IFERROR(VLOOKUP(A672,Окраска!B:X,23,0),0)+IFERROR(VLOOKUP(A672,Масло!A:J,10,0),0)+IFERROR(VLOOKUP(A672,'Ручной инстурмент Арсенал'!A:I,13,0),0)+IFERROR(VLOOKUP(A672,#REF!,13,0),0)+IFERROR(VLOOKUP(A672,Атака!A:K,11,0),0)</f>
        <v>0</v>
      </c>
    </row>
    <row r="673" spans="1:10" ht="11.25" customHeight="1" outlineLevel="1" thickTop="1" thickBot="1" x14ac:dyDescent="0.25">
      <c r="A673" s="18">
        <v>13032</v>
      </c>
      <c r="B673" s="77" t="s">
        <v>94</v>
      </c>
      <c r="C673" s="18" t="s">
        <v>1606</v>
      </c>
      <c r="D673" s="18" t="s">
        <v>1147</v>
      </c>
      <c r="E673" s="18" t="s">
        <v>1103</v>
      </c>
      <c r="F673" s="64">
        <v>6390</v>
      </c>
      <c r="G673" s="64">
        <v>8626</v>
      </c>
      <c r="H673" s="65" t="s">
        <v>63</v>
      </c>
      <c r="I673" s="65">
        <f>IFERROR(VLOOKUP(A673,Компрессоры!A:O,14,0),0)+IFERROR(VLOOKUP(A673,Пневматика!B:W,22,0),0)+IFERROR(VLOOKUP(A673,Окраска!B:X,22,0),0)+IFERROR(VLOOKUP(A673,Масло!A:J,9,0),0)+IFERROR(VLOOKUP(A673,'Ручной инстурмент Арсенал'!A:I,12,0),0)+IFERROR(VLOOKUP(A673,#REF!,12,0),0)+IFERROR(VLOOKUP(A673,Атака!A:K,10,0),0)</f>
        <v>0</v>
      </c>
      <c r="J673" s="66">
        <f>IFERROR(VLOOKUP(A673,Компрессоры!A:O,15,0),0)+IFERROR(VLOOKUP(A673,Пневматика!B:X,23,0),0)+IFERROR(VLOOKUP(A673,Окраска!B:X,23,0),0)+IFERROR(VLOOKUP(A673,Масло!A:J,10,0),0)+IFERROR(VLOOKUP(A673,'Ручной инстурмент Арсенал'!A:I,13,0),0)+IFERROR(VLOOKUP(A673,#REF!,13,0),0)+IFERROR(VLOOKUP(A673,Атака!A:K,11,0),0)</f>
        <v>0</v>
      </c>
    </row>
    <row r="674" spans="1:10" ht="11.25" customHeight="1" outlineLevel="1" thickTop="1" thickBot="1" x14ac:dyDescent="0.25">
      <c r="A674" s="18">
        <v>22924</v>
      </c>
      <c r="B674" s="77" t="s">
        <v>94</v>
      </c>
      <c r="C674" s="18" t="s">
        <v>1656</v>
      </c>
      <c r="D674" s="18" t="s">
        <v>1147</v>
      </c>
      <c r="E674" s="18" t="s">
        <v>1103</v>
      </c>
      <c r="F674" s="64">
        <v>7172</v>
      </c>
      <c r="G674" s="64">
        <v>9682</v>
      </c>
      <c r="H674" s="65" t="s">
        <v>63</v>
      </c>
      <c r="I674" s="65">
        <f>IFERROR(VLOOKUP(A674,Компрессоры!A:O,14,0),0)+IFERROR(VLOOKUP(A674,Пневматика!B:W,22,0),0)+IFERROR(VLOOKUP(A674,Окраска!B:X,22,0),0)+IFERROR(VLOOKUP(A674,Масло!A:J,9,0),0)+IFERROR(VLOOKUP(A674,'Ручной инстурмент Арсенал'!A:I,12,0),0)+IFERROR(VLOOKUP(A674,#REF!,12,0),0)+IFERROR(VLOOKUP(A674,Атака!A:K,10,0),0)</f>
        <v>0</v>
      </c>
      <c r="J674" s="66">
        <f>IFERROR(VLOOKUP(A674,Компрессоры!A:O,15,0),0)+IFERROR(VLOOKUP(A674,Пневматика!B:X,23,0),0)+IFERROR(VLOOKUP(A674,Окраска!B:X,23,0),0)+IFERROR(VLOOKUP(A674,Масло!A:J,10,0),0)+IFERROR(VLOOKUP(A674,'Ручной инстурмент Арсенал'!A:I,13,0),0)+IFERROR(VLOOKUP(A674,#REF!,13,0),0)+IFERROR(VLOOKUP(A674,Атака!A:K,11,0),0)</f>
        <v>0</v>
      </c>
    </row>
    <row r="675" spans="1:10" ht="11.25" customHeight="1" outlineLevel="1" thickTop="1" thickBot="1" x14ac:dyDescent="0.25">
      <c r="A675" s="18">
        <v>6815</v>
      </c>
      <c r="B675" s="77" t="s">
        <v>94</v>
      </c>
      <c r="C675" s="18" t="s">
        <v>368</v>
      </c>
      <c r="D675" s="18" t="s">
        <v>1147</v>
      </c>
      <c r="E675" s="18" t="s">
        <v>1104</v>
      </c>
      <c r="F675" s="64">
        <v>1301</v>
      </c>
      <c r="G675" s="64">
        <v>1756</v>
      </c>
      <c r="H675" s="65" t="s">
        <v>3012</v>
      </c>
      <c r="I675" s="65">
        <f>IFERROR(VLOOKUP(A675,Компрессоры!A:O,14,0),0)+IFERROR(VLOOKUP(A675,Пневматика!B:W,22,0),0)+IFERROR(VLOOKUP(A675,Окраска!B:X,22,0),0)+IFERROR(VLOOKUP(A675,Масло!A:J,9,0),0)+IFERROR(VLOOKUP(A675,'Ручной инстурмент Арсенал'!A:I,12,0),0)+IFERROR(VLOOKUP(A675,#REF!,12,0),0)+IFERROR(VLOOKUP(A675,Атака!A:K,10,0),0)</f>
        <v>0</v>
      </c>
      <c r="J675" s="66">
        <f>IFERROR(VLOOKUP(A675,Компрессоры!A:O,15,0),0)+IFERROR(VLOOKUP(A675,Пневматика!B:X,23,0),0)+IFERROR(VLOOKUP(A675,Окраска!B:X,23,0),0)+IFERROR(VLOOKUP(A675,Масло!A:J,10,0),0)+IFERROR(VLOOKUP(A675,'Ручной инстурмент Арсенал'!A:I,13,0),0)+IFERROR(VLOOKUP(A675,#REF!,13,0),0)+IFERROR(VLOOKUP(A675,Атака!A:K,11,0),0)</f>
        <v>0</v>
      </c>
    </row>
    <row r="676" spans="1:10" ht="11.25" customHeight="1" outlineLevel="1" thickTop="1" thickBot="1" x14ac:dyDescent="0.25">
      <c r="A676" s="18">
        <v>6820</v>
      </c>
      <c r="B676" s="77" t="s">
        <v>94</v>
      </c>
      <c r="C676" s="18" t="s">
        <v>369</v>
      </c>
      <c r="D676" s="18" t="s">
        <v>1147</v>
      </c>
      <c r="E676" s="18" t="s">
        <v>1105</v>
      </c>
      <c r="F676" s="64">
        <v>1953</v>
      </c>
      <c r="G676" s="64">
        <v>2636</v>
      </c>
      <c r="H676" s="65" t="s">
        <v>63</v>
      </c>
      <c r="I676" s="65">
        <f>IFERROR(VLOOKUP(A676,Компрессоры!A:O,14,0),0)+IFERROR(VLOOKUP(A676,Пневматика!B:W,22,0),0)+IFERROR(VLOOKUP(A676,Окраска!B:X,22,0),0)+IFERROR(VLOOKUP(A676,Масло!A:J,9,0),0)+IFERROR(VLOOKUP(A676,'Ручной инстурмент Арсенал'!A:I,12,0),0)+IFERROR(VLOOKUP(A676,#REF!,12,0),0)+IFERROR(VLOOKUP(A676,Атака!A:K,10,0),0)</f>
        <v>0</v>
      </c>
      <c r="J676" s="66">
        <f>IFERROR(VLOOKUP(A676,Компрессоры!A:O,15,0),0)+IFERROR(VLOOKUP(A676,Пневматика!B:X,23,0),0)+IFERROR(VLOOKUP(A676,Окраска!B:X,23,0),0)+IFERROR(VLOOKUP(A676,Масло!A:J,10,0),0)+IFERROR(VLOOKUP(A676,'Ручной инстурмент Арсенал'!A:I,13,0),0)+IFERROR(VLOOKUP(A676,#REF!,13,0),0)+IFERROR(VLOOKUP(A676,Атака!A:K,11,0),0)</f>
        <v>0</v>
      </c>
    </row>
    <row r="677" spans="1:10" ht="11.25" customHeight="1" outlineLevel="1" thickTop="1" thickBot="1" x14ac:dyDescent="0.25">
      <c r="A677" s="18">
        <v>6822</v>
      </c>
      <c r="B677" s="77" t="s">
        <v>94</v>
      </c>
      <c r="C677" s="18" t="s">
        <v>370</v>
      </c>
      <c r="D677" s="18" t="s">
        <v>1147</v>
      </c>
      <c r="E677" s="18" t="s">
        <v>1107</v>
      </c>
      <c r="F677" s="64">
        <v>1953</v>
      </c>
      <c r="G677" s="64">
        <v>2636</v>
      </c>
      <c r="H677" s="65" t="s">
        <v>3012</v>
      </c>
      <c r="I677" s="65">
        <f>IFERROR(VLOOKUP(A677,Компрессоры!A:O,14,0),0)+IFERROR(VLOOKUP(A677,Пневматика!B:W,22,0),0)+IFERROR(VLOOKUP(A677,Окраска!B:X,22,0),0)+IFERROR(VLOOKUP(A677,Масло!A:J,9,0),0)+IFERROR(VLOOKUP(A677,'Ручной инстурмент Арсенал'!A:I,12,0),0)+IFERROR(VLOOKUP(A677,#REF!,12,0),0)+IFERROR(VLOOKUP(A677,Атака!A:K,10,0),0)</f>
        <v>0</v>
      </c>
      <c r="J677" s="66">
        <f>IFERROR(VLOOKUP(A677,Компрессоры!A:O,15,0),0)+IFERROR(VLOOKUP(A677,Пневматика!B:X,23,0),0)+IFERROR(VLOOKUP(A677,Окраска!B:X,23,0),0)+IFERROR(VLOOKUP(A677,Масло!A:J,10,0),0)+IFERROR(VLOOKUP(A677,'Ручной инстурмент Арсенал'!A:I,13,0),0)+IFERROR(VLOOKUP(A677,#REF!,13,0),0)+IFERROR(VLOOKUP(A677,Атака!A:K,11,0),0)</f>
        <v>0</v>
      </c>
    </row>
    <row r="678" spans="1:10" ht="11.25" customHeight="1" outlineLevel="1" thickTop="1" thickBot="1" x14ac:dyDescent="0.25">
      <c r="A678" s="18">
        <v>6824</v>
      </c>
      <c r="B678" s="77" t="s">
        <v>94</v>
      </c>
      <c r="C678" s="18" t="s">
        <v>371</v>
      </c>
      <c r="D678" s="18" t="s">
        <v>1147</v>
      </c>
      <c r="E678" s="18" t="s">
        <v>1108</v>
      </c>
      <c r="F678" s="64">
        <v>1953</v>
      </c>
      <c r="G678" s="64">
        <v>2636</v>
      </c>
      <c r="H678" s="65" t="s">
        <v>3012</v>
      </c>
      <c r="I678" s="65">
        <f>IFERROR(VLOOKUP(A678,Компрессоры!A:O,14,0),0)+IFERROR(VLOOKUP(A678,Пневматика!B:W,22,0),0)+IFERROR(VLOOKUP(A678,Окраска!B:X,22,0),0)+IFERROR(VLOOKUP(A678,Масло!A:J,9,0),0)+IFERROR(VLOOKUP(A678,'Ручной инстурмент Арсенал'!A:I,12,0),0)+IFERROR(VLOOKUP(A678,#REF!,12,0),0)+IFERROR(VLOOKUP(A678,Атака!A:K,10,0),0)</f>
        <v>0</v>
      </c>
      <c r="J678" s="66">
        <f>IFERROR(VLOOKUP(A678,Компрессоры!A:O,15,0),0)+IFERROR(VLOOKUP(A678,Пневматика!B:X,23,0),0)+IFERROR(VLOOKUP(A678,Окраска!B:X,23,0),0)+IFERROR(VLOOKUP(A678,Масло!A:J,10,0),0)+IFERROR(VLOOKUP(A678,'Ручной инстурмент Арсенал'!A:I,13,0),0)+IFERROR(VLOOKUP(A678,#REF!,13,0),0)+IFERROR(VLOOKUP(A678,Атака!A:K,11,0),0)</f>
        <v>0</v>
      </c>
    </row>
    <row r="679" spans="1:10" ht="11.25" customHeight="1" outlineLevel="1" thickTop="1" thickBot="1" x14ac:dyDescent="0.25">
      <c r="A679" s="18">
        <v>6826</v>
      </c>
      <c r="B679" s="77" t="s">
        <v>94</v>
      </c>
      <c r="C679" s="18" t="s">
        <v>372</v>
      </c>
      <c r="D679" s="18" t="s">
        <v>1147</v>
      </c>
      <c r="E679" s="18" t="s">
        <v>1109</v>
      </c>
      <c r="F679" s="64">
        <v>1953</v>
      </c>
      <c r="G679" s="64">
        <v>2636</v>
      </c>
      <c r="H679" s="65" t="s">
        <v>63</v>
      </c>
      <c r="I679" s="65">
        <f>IFERROR(VLOOKUP(A679,Компрессоры!A:O,14,0),0)+IFERROR(VLOOKUP(A679,Пневматика!B:W,22,0),0)+IFERROR(VLOOKUP(A679,Окраска!B:X,22,0),0)+IFERROR(VLOOKUP(A679,Масло!A:J,9,0),0)+IFERROR(VLOOKUP(A679,'Ручной инстурмент Арсенал'!A:I,12,0),0)+IFERROR(VLOOKUP(A679,#REF!,12,0),0)+IFERROR(VLOOKUP(A679,Атака!A:K,10,0),0)</f>
        <v>0</v>
      </c>
      <c r="J679" s="66">
        <f>IFERROR(VLOOKUP(A679,Компрессоры!A:O,15,0),0)+IFERROR(VLOOKUP(A679,Пневматика!B:X,23,0),0)+IFERROR(VLOOKUP(A679,Окраска!B:X,23,0),0)+IFERROR(VLOOKUP(A679,Масло!A:J,10,0),0)+IFERROR(VLOOKUP(A679,'Ручной инстурмент Арсенал'!A:I,13,0),0)+IFERROR(VLOOKUP(A679,#REF!,13,0),0)+IFERROR(VLOOKUP(A679,Атака!A:K,11,0),0)</f>
        <v>0</v>
      </c>
    </row>
    <row r="680" spans="1:10" ht="11.25" customHeight="1" outlineLevel="1" thickTop="1" thickBot="1" x14ac:dyDescent="0.25">
      <c r="A680" s="18">
        <v>6829</v>
      </c>
      <c r="B680" s="77" t="s">
        <v>94</v>
      </c>
      <c r="C680" s="18" t="s">
        <v>373</v>
      </c>
      <c r="D680" s="18" t="s">
        <v>1147</v>
      </c>
      <c r="E680" s="18" t="s">
        <v>1106</v>
      </c>
      <c r="F680" s="64">
        <v>7631</v>
      </c>
      <c r="G680" s="64">
        <v>10302</v>
      </c>
      <c r="H680" s="65" t="s">
        <v>63</v>
      </c>
      <c r="I680" s="65">
        <f>IFERROR(VLOOKUP(A680,Компрессоры!A:O,14,0),0)+IFERROR(VLOOKUP(A680,Пневматика!B:W,22,0),0)+IFERROR(VLOOKUP(A680,Окраска!B:X,22,0),0)+IFERROR(VLOOKUP(A680,Масло!A:J,9,0),0)+IFERROR(VLOOKUP(A680,'Ручной инстурмент Арсенал'!A:I,12,0),0)+IFERROR(VLOOKUP(A680,#REF!,12,0),0)+IFERROR(VLOOKUP(A680,Атака!A:K,10,0),0)</f>
        <v>0</v>
      </c>
      <c r="J680" s="66">
        <f>IFERROR(VLOOKUP(A680,Компрессоры!A:O,15,0),0)+IFERROR(VLOOKUP(A680,Пневматика!B:X,23,0),0)+IFERROR(VLOOKUP(A680,Окраска!B:X,23,0),0)+IFERROR(VLOOKUP(A680,Масло!A:J,10,0),0)+IFERROR(VLOOKUP(A680,'Ручной инстурмент Арсенал'!A:I,13,0),0)+IFERROR(VLOOKUP(A680,#REF!,13,0),0)+IFERROR(VLOOKUP(A680,Атака!A:K,11,0),0)</f>
        <v>0</v>
      </c>
    </row>
    <row r="681" spans="1:10" ht="11.25" customHeight="1" outlineLevel="1" thickTop="1" thickBot="1" x14ac:dyDescent="0.25">
      <c r="A681" s="18">
        <v>6834</v>
      </c>
      <c r="B681" s="77" t="s">
        <v>94</v>
      </c>
      <c r="C681" s="18" t="s">
        <v>374</v>
      </c>
      <c r="D681" s="18" t="s">
        <v>1147</v>
      </c>
      <c r="E681" s="18" t="s">
        <v>1109</v>
      </c>
      <c r="F681" s="64">
        <v>7631</v>
      </c>
      <c r="G681" s="64">
        <v>10302</v>
      </c>
      <c r="H681" s="65" t="s">
        <v>63</v>
      </c>
      <c r="I681" s="65">
        <f>IFERROR(VLOOKUP(A681,Компрессоры!A:O,14,0),0)+IFERROR(VLOOKUP(A681,Пневматика!B:W,22,0),0)+IFERROR(VLOOKUP(A681,Окраска!B:X,22,0),0)+IFERROR(VLOOKUP(A681,Масло!A:J,9,0),0)+IFERROR(VLOOKUP(A681,'Ручной инстурмент Арсенал'!A:I,12,0),0)+IFERROR(VLOOKUP(A681,#REF!,12,0),0)+IFERROR(VLOOKUP(A681,Атака!A:K,10,0),0)</f>
        <v>0</v>
      </c>
      <c r="J681" s="66">
        <f>IFERROR(VLOOKUP(A681,Компрессоры!A:O,15,0),0)+IFERROR(VLOOKUP(A681,Пневматика!B:X,23,0),0)+IFERROR(VLOOKUP(A681,Окраска!B:X,23,0),0)+IFERROR(VLOOKUP(A681,Масло!A:J,10,0),0)+IFERROR(VLOOKUP(A681,'Ручной инстурмент Арсенал'!A:I,13,0),0)+IFERROR(VLOOKUP(A681,#REF!,13,0),0)+IFERROR(VLOOKUP(A681,Атака!A:K,11,0),0)</f>
        <v>0</v>
      </c>
    </row>
    <row r="682" spans="1:10" ht="11.25" customHeight="1" outlineLevel="1" thickTop="1" thickBot="1" x14ac:dyDescent="0.25">
      <c r="A682" s="18">
        <v>4166580</v>
      </c>
      <c r="B682" s="77" t="s">
        <v>94</v>
      </c>
      <c r="C682" s="18" t="s">
        <v>375</v>
      </c>
      <c r="D682" s="18" t="s">
        <v>1147</v>
      </c>
      <c r="E682" s="18"/>
      <c r="F682" s="64">
        <v>13137</v>
      </c>
      <c r="G682" s="64">
        <v>17735</v>
      </c>
      <c r="H682" s="65" t="s">
        <v>63</v>
      </c>
      <c r="I682" s="65">
        <f>IFERROR(VLOOKUP(A682,Компрессоры!A:O,14,0),0)+IFERROR(VLOOKUP(A682,Пневматика!B:W,22,0),0)+IFERROR(VLOOKUP(A682,Окраска!B:X,22,0),0)+IFERROR(VLOOKUP(A682,Масло!A:J,9,0),0)+IFERROR(VLOOKUP(A682,'Ручной инстурмент Арсенал'!A:I,12,0),0)+IFERROR(VLOOKUP(A682,#REF!,12,0),0)+IFERROR(VLOOKUP(A682,Атака!A:K,10,0),0)</f>
        <v>0</v>
      </c>
      <c r="J682" s="66">
        <f>IFERROR(VLOOKUP(A682,Компрессоры!A:O,15,0),0)+IFERROR(VLOOKUP(A682,Пневматика!B:X,23,0),0)+IFERROR(VLOOKUP(A682,Окраска!B:X,23,0),0)+IFERROR(VLOOKUP(A682,Масло!A:J,10,0),0)+IFERROR(VLOOKUP(A682,'Ручной инстурмент Арсенал'!A:I,13,0),0)+IFERROR(VLOOKUP(A682,#REF!,13,0),0)+IFERROR(VLOOKUP(A682,Атака!A:K,11,0),0)</f>
        <v>0</v>
      </c>
    </row>
    <row r="683" spans="1:10" ht="11.25" customHeight="1" outlineLevel="1" thickTop="1" thickBot="1" x14ac:dyDescent="0.25">
      <c r="A683" s="18">
        <v>2233</v>
      </c>
      <c r="B683" s="77" t="s">
        <v>94</v>
      </c>
      <c r="C683" s="18" t="s">
        <v>376</v>
      </c>
      <c r="D683" s="18" t="s">
        <v>1147</v>
      </c>
      <c r="E683" s="18" t="s">
        <v>1110</v>
      </c>
      <c r="F683" s="64">
        <v>558</v>
      </c>
      <c r="G683" s="64">
        <v>753</v>
      </c>
      <c r="H683" s="65" t="s">
        <v>63</v>
      </c>
      <c r="I683" s="65">
        <f>IFERROR(VLOOKUP(A683,Компрессоры!A:O,14,0),0)+IFERROR(VLOOKUP(A683,Пневматика!B:W,22,0),0)+IFERROR(VLOOKUP(A683,Окраска!B:X,22,0),0)+IFERROR(VLOOKUP(A683,Масло!A:J,9,0),0)+IFERROR(VLOOKUP(A683,'Ручной инстурмент Арсенал'!A:I,12,0),0)+IFERROR(VLOOKUP(A683,#REF!,12,0),0)+IFERROR(VLOOKUP(A683,Атака!A:K,10,0),0)</f>
        <v>0</v>
      </c>
      <c r="J683" s="66">
        <f>IFERROR(VLOOKUP(A683,Компрессоры!A:O,15,0),0)+IFERROR(VLOOKUP(A683,Пневматика!B:X,23,0),0)+IFERROR(VLOOKUP(A683,Окраска!B:X,23,0),0)+IFERROR(VLOOKUP(A683,Масло!A:J,10,0),0)+IFERROR(VLOOKUP(A683,'Ручной инстурмент Арсенал'!A:I,13,0),0)+IFERROR(VLOOKUP(A683,#REF!,13,0),0)+IFERROR(VLOOKUP(A683,Атака!A:K,11,0),0)</f>
        <v>0</v>
      </c>
    </row>
    <row r="684" spans="1:10" ht="11.25" customHeight="1" outlineLevel="1" thickTop="1" thickBot="1" x14ac:dyDescent="0.25">
      <c r="A684" s="18">
        <v>10081</v>
      </c>
      <c r="B684" s="77" t="s">
        <v>94</v>
      </c>
      <c r="C684" s="18" t="s">
        <v>377</v>
      </c>
      <c r="D684" s="18" t="s">
        <v>1147</v>
      </c>
      <c r="E684" s="18" t="s">
        <v>1111</v>
      </c>
      <c r="F684" s="64">
        <v>4947</v>
      </c>
      <c r="G684" s="64">
        <v>6679</v>
      </c>
      <c r="H684" s="65" t="s">
        <v>63</v>
      </c>
      <c r="I684" s="65">
        <f>IFERROR(VLOOKUP(A684,Компрессоры!A:O,14,0),0)+IFERROR(VLOOKUP(A684,Пневматика!B:W,22,0),0)+IFERROR(VLOOKUP(A684,Окраска!B:X,22,0),0)+IFERROR(VLOOKUP(A684,Масло!A:J,9,0),0)+IFERROR(VLOOKUP(A684,'Ручной инстурмент Арсенал'!A:I,12,0),0)+IFERROR(VLOOKUP(A684,#REF!,12,0),0)+IFERROR(VLOOKUP(A684,Атака!A:K,10,0),0)</f>
        <v>0</v>
      </c>
      <c r="J684" s="66">
        <f>IFERROR(VLOOKUP(A684,Компрессоры!A:O,15,0),0)+IFERROR(VLOOKUP(A684,Пневматика!B:X,23,0),0)+IFERROR(VLOOKUP(A684,Окраска!B:X,23,0),0)+IFERROR(VLOOKUP(A684,Масло!A:J,10,0),0)+IFERROR(VLOOKUP(A684,'Ручной инстурмент Арсенал'!A:I,13,0),0)+IFERROR(VLOOKUP(A684,#REF!,13,0),0)+IFERROR(VLOOKUP(A684,Атака!A:K,11,0),0)</f>
        <v>0</v>
      </c>
    </row>
    <row r="685" spans="1:10" ht="11.25" customHeight="1" outlineLevel="1" thickTop="1" thickBot="1" x14ac:dyDescent="0.25">
      <c r="A685" s="18">
        <v>13026</v>
      </c>
      <c r="B685" s="77" t="s">
        <v>94</v>
      </c>
      <c r="C685" s="18" t="s">
        <v>378</v>
      </c>
      <c r="D685" s="18" t="s">
        <v>1147</v>
      </c>
      <c r="E685" s="18" t="s">
        <v>1112</v>
      </c>
      <c r="F685" s="64">
        <v>7013</v>
      </c>
      <c r="G685" s="64">
        <v>9468</v>
      </c>
      <c r="H685" s="65" t="s">
        <v>3012</v>
      </c>
      <c r="I685" s="65">
        <f>IFERROR(VLOOKUP(A685,Компрессоры!A:O,14,0),0)+IFERROR(VLOOKUP(A685,Пневматика!B:W,22,0),0)+IFERROR(VLOOKUP(A685,Окраска!B:X,22,0),0)+IFERROR(VLOOKUP(A685,Масло!A:J,9,0),0)+IFERROR(VLOOKUP(A685,'Ручной инстурмент Арсенал'!A:I,12,0),0)+IFERROR(VLOOKUP(A685,#REF!,12,0),0)+IFERROR(VLOOKUP(A685,Атака!A:K,10,0),0)</f>
        <v>0</v>
      </c>
      <c r="J685" s="66">
        <f>IFERROR(VLOOKUP(A685,Компрессоры!A:O,15,0),0)+IFERROR(VLOOKUP(A685,Пневматика!B:X,23,0),0)+IFERROR(VLOOKUP(A685,Окраска!B:X,23,0),0)+IFERROR(VLOOKUP(A685,Масло!A:J,10,0),0)+IFERROR(VLOOKUP(A685,'Ручной инстурмент Арсенал'!A:I,13,0),0)+IFERROR(VLOOKUP(A685,#REF!,13,0),0)+IFERROR(VLOOKUP(A685,Атака!A:K,11,0),0)</f>
        <v>0</v>
      </c>
    </row>
    <row r="686" spans="1:10" ht="11.25" customHeight="1" outlineLevel="1" thickTop="1" thickBot="1" x14ac:dyDescent="0.25">
      <c r="A686" s="18">
        <v>10085</v>
      </c>
      <c r="B686" s="77" t="s">
        <v>94</v>
      </c>
      <c r="C686" s="18" t="s">
        <v>379</v>
      </c>
      <c r="D686" s="18" t="s">
        <v>1147</v>
      </c>
      <c r="E686" s="18" t="s">
        <v>1113</v>
      </c>
      <c r="F686" s="64">
        <v>7013</v>
      </c>
      <c r="G686" s="64">
        <v>9468</v>
      </c>
      <c r="H686" s="65" t="s">
        <v>3012</v>
      </c>
      <c r="I686" s="65">
        <f>IFERROR(VLOOKUP(A686,Компрессоры!A:O,14,0),0)+IFERROR(VLOOKUP(A686,Пневматика!B:W,22,0),0)+IFERROR(VLOOKUP(A686,Окраска!B:X,22,0),0)+IFERROR(VLOOKUP(A686,Масло!A:J,9,0),0)+IFERROR(VLOOKUP(A686,'Ручной инстурмент Арсенал'!A:I,12,0),0)+IFERROR(VLOOKUP(A686,#REF!,12,0),0)+IFERROR(VLOOKUP(A686,Атака!A:K,10,0),0)</f>
        <v>0</v>
      </c>
      <c r="J686" s="66">
        <f>IFERROR(VLOOKUP(A686,Компрессоры!A:O,15,0),0)+IFERROR(VLOOKUP(A686,Пневматика!B:X,23,0),0)+IFERROR(VLOOKUP(A686,Окраска!B:X,23,0),0)+IFERROR(VLOOKUP(A686,Масло!A:J,10,0),0)+IFERROR(VLOOKUP(A686,'Ручной инстурмент Арсенал'!A:I,13,0),0)+IFERROR(VLOOKUP(A686,#REF!,13,0),0)+IFERROR(VLOOKUP(A686,Атака!A:K,11,0),0)</f>
        <v>0</v>
      </c>
    </row>
    <row r="687" spans="1:10" ht="11.25" customHeight="1" outlineLevel="1" thickTop="1" thickBot="1" x14ac:dyDescent="0.25">
      <c r="A687" s="18">
        <v>10083</v>
      </c>
      <c r="B687" s="77" t="s">
        <v>94</v>
      </c>
      <c r="C687" s="18" t="s">
        <v>1625</v>
      </c>
      <c r="D687" s="18" t="s">
        <v>1147</v>
      </c>
      <c r="E687" s="18" t="s">
        <v>1111</v>
      </c>
      <c r="F687" s="64">
        <v>6722</v>
      </c>
      <c r="G687" s="64">
        <v>9075</v>
      </c>
      <c r="H687" s="65" t="s">
        <v>63</v>
      </c>
      <c r="I687" s="65">
        <f>IFERROR(VLOOKUP(A687,Компрессоры!A:O,14,0),0)+IFERROR(VLOOKUP(A687,Пневматика!B:W,22,0),0)+IFERROR(VLOOKUP(A687,Окраска!B:X,22,0),0)+IFERROR(VLOOKUP(A687,Масло!A:J,9,0),0)+IFERROR(VLOOKUP(A687,'Ручной инстурмент Арсенал'!A:I,12,0),0)+IFERROR(VLOOKUP(A687,#REF!,12,0),0)+IFERROR(VLOOKUP(A687,Атака!A:K,10,0),0)</f>
        <v>0</v>
      </c>
      <c r="J687" s="66">
        <f>IFERROR(VLOOKUP(A687,Компрессоры!A:O,15,0),0)+IFERROR(VLOOKUP(A687,Пневматика!B:X,23,0),0)+IFERROR(VLOOKUP(A687,Окраска!B:X,23,0),0)+IFERROR(VLOOKUP(A687,Масло!A:J,10,0),0)+IFERROR(VLOOKUP(A687,'Ручной инстурмент Арсенал'!A:I,13,0),0)+IFERROR(VLOOKUP(A687,#REF!,13,0),0)+IFERROR(VLOOKUP(A687,Атака!A:K,11,0),0)</f>
        <v>0</v>
      </c>
    </row>
    <row r="688" spans="1:10" ht="11.25" customHeight="1" outlineLevel="1" thickTop="1" thickBot="1" x14ac:dyDescent="0.25">
      <c r="A688" s="18">
        <v>13027</v>
      </c>
      <c r="B688" s="77" t="s">
        <v>94</v>
      </c>
      <c r="C688" s="18" t="s">
        <v>1648</v>
      </c>
      <c r="D688" s="18" t="s">
        <v>1147</v>
      </c>
      <c r="E688" s="18" t="s">
        <v>1112</v>
      </c>
      <c r="F688" s="64">
        <v>9126</v>
      </c>
      <c r="G688" s="64">
        <v>12321</v>
      </c>
      <c r="H688" s="65" t="s">
        <v>3012</v>
      </c>
      <c r="I688" s="65">
        <f>IFERROR(VLOOKUP(A688,Компрессоры!A:O,14,0),0)+IFERROR(VLOOKUP(A688,Пневматика!B:W,22,0),0)+IFERROR(VLOOKUP(A688,Окраска!B:X,22,0),0)+IFERROR(VLOOKUP(A688,Масло!A:J,9,0),0)+IFERROR(VLOOKUP(A688,'Ручной инстурмент Арсенал'!A:I,12,0),0)+IFERROR(VLOOKUP(A688,#REF!,12,0),0)+IFERROR(VLOOKUP(A688,Атака!A:K,10,0),0)</f>
        <v>0</v>
      </c>
      <c r="J688" s="66">
        <f>IFERROR(VLOOKUP(A688,Компрессоры!A:O,15,0),0)+IFERROR(VLOOKUP(A688,Пневматика!B:X,23,0),0)+IFERROR(VLOOKUP(A688,Окраска!B:X,23,0),0)+IFERROR(VLOOKUP(A688,Масло!A:J,10,0),0)+IFERROR(VLOOKUP(A688,'Ручной инстурмент Арсенал'!A:I,13,0),0)+IFERROR(VLOOKUP(A688,#REF!,13,0),0)+IFERROR(VLOOKUP(A688,Атака!A:K,11,0),0)</f>
        <v>0</v>
      </c>
    </row>
    <row r="689" spans="1:10" ht="11.25" customHeight="1" outlineLevel="1" thickTop="1" thickBot="1" x14ac:dyDescent="0.25">
      <c r="A689" s="18">
        <v>10087</v>
      </c>
      <c r="B689" s="77" t="s">
        <v>94</v>
      </c>
      <c r="C689" s="18" t="s">
        <v>1626</v>
      </c>
      <c r="D689" s="18" t="s">
        <v>1147</v>
      </c>
      <c r="E689" s="18" t="s">
        <v>1058</v>
      </c>
      <c r="F689" s="64">
        <v>9126</v>
      </c>
      <c r="G689" s="64">
        <v>12321</v>
      </c>
      <c r="H689" s="65" t="s">
        <v>63</v>
      </c>
      <c r="I689" s="65">
        <f>IFERROR(VLOOKUP(A689,Компрессоры!A:O,14,0),0)+IFERROR(VLOOKUP(A689,Пневматика!B:W,22,0),0)+IFERROR(VLOOKUP(A689,Окраска!B:X,22,0),0)+IFERROR(VLOOKUP(A689,Масло!A:J,9,0),0)+IFERROR(VLOOKUP(A689,'Ручной инстурмент Арсенал'!A:I,12,0),0)+IFERROR(VLOOKUP(A689,#REF!,12,0),0)+IFERROR(VLOOKUP(A689,Атака!A:K,10,0),0)</f>
        <v>0</v>
      </c>
      <c r="J689" s="66">
        <f>IFERROR(VLOOKUP(A689,Компрессоры!A:O,15,0),0)+IFERROR(VLOOKUP(A689,Пневматика!B:X,23,0),0)+IFERROR(VLOOKUP(A689,Окраска!B:X,23,0),0)+IFERROR(VLOOKUP(A689,Масло!A:J,10,0),0)+IFERROR(VLOOKUP(A689,'Ручной инстурмент Арсенал'!A:I,13,0),0)+IFERROR(VLOOKUP(A689,#REF!,13,0),0)+IFERROR(VLOOKUP(A689,Атака!A:K,11,0),0)</f>
        <v>0</v>
      </c>
    </row>
    <row r="690" spans="1:10" ht="11.25" customHeight="1" outlineLevel="1" thickTop="1" thickBot="1" x14ac:dyDescent="0.25">
      <c r="A690" s="18">
        <v>10084</v>
      </c>
      <c r="B690" s="77" t="s">
        <v>94</v>
      </c>
      <c r="C690" s="18" t="s">
        <v>1599</v>
      </c>
      <c r="D690" s="18" t="s">
        <v>1147</v>
      </c>
      <c r="E690" s="18" t="s">
        <v>1111</v>
      </c>
      <c r="F690" s="64">
        <v>11765</v>
      </c>
      <c r="G690" s="64">
        <v>15883</v>
      </c>
      <c r="H690" s="65" t="s">
        <v>3012</v>
      </c>
      <c r="I690" s="65">
        <f>IFERROR(VLOOKUP(A690,Компрессоры!A:O,14,0),0)+IFERROR(VLOOKUP(A690,Пневматика!B:W,22,0),0)+IFERROR(VLOOKUP(A690,Окраска!B:X,22,0),0)+IFERROR(VLOOKUP(A690,Масло!A:J,9,0),0)+IFERROR(VLOOKUP(A690,'Ручной инстурмент Арсенал'!A:I,12,0),0)+IFERROR(VLOOKUP(A690,#REF!,12,0),0)+IFERROR(VLOOKUP(A690,Атака!A:K,10,0),0)</f>
        <v>0</v>
      </c>
      <c r="J690" s="66">
        <f>IFERROR(VLOOKUP(A690,Компрессоры!A:O,15,0),0)+IFERROR(VLOOKUP(A690,Пневматика!B:X,23,0),0)+IFERROR(VLOOKUP(A690,Окраска!B:X,23,0),0)+IFERROR(VLOOKUP(A690,Масло!A:J,10,0),0)+IFERROR(VLOOKUP(A690,'Ручной инстурмент Арсенал'!A:I,13,0),0)+IFERROR(VLOOKUP(A690,#REF!,13,0),0)+IFERROR(VLOOKUP(A690,Атака!A:K,11,0),0)</f>
        <v>0</v>
      </c>
    </row>
    <row r="691" spans="1:10" ht="11.25" customHeight="1" outlineLevel="1" thickTop="1" thickBot="1" x14ac:dyDescent="0.25">
      <c r="A691" s="18">
        <v>7539</v>
      </c>
      <c r="B691" s="77" t="s">
        <v>94</v>
      </c>
      <c r="C691" s="18" t="s">
        <v>1622</v>
      </c>
      <c r="D691" s="18" t="s">
        <v>1147</v>
      </c>
      <c r="E691" s="18" t="s">
        <v>1112</v>
      </c>
      <c r="F691" s="64">
        <v>16049</v>
      </c>
      <c r="G691" s="64">
        <v>21666</v>
      </c>
      <c r="H691" s="65" t="s">
        <v>3012</v>
      </c>
      <c r="I691" s="65">
        <f>IFERROR(VLOOKUP(A691,Компрессоры!A:O,14,0),0)+IFERROR(VLOOKUP(A691,Пневматика!B:W,22,0),0)+IFERROR(VLOOKUP(A691,Окраска!B:X,22,0),0)+IFERROR(VLOOKUP(A691,Масло!A:J,9,0),0)+IFERROR(VLOOKUP(A691,'Ручной инстурмент Арсенал'!A:I,12,0),0)+IFERROR(VLOOKUP(A691,#REF!,12,0),0)+IFERROR(VLOOKUP(A691,Атака!A:K,10,0),0)</f>
        <v>0</v>
      </c>
      <c r="J691" s="66">
        <f>IFERROR(VLOOKUP(A691,Компрессоры!A:O,15,0),0)+IFERROR(VLOOKUP(A691,Пневматика!B:X,23,0),0)+IFERROR(VLOOKUP(A691,Окраска!B:X,23,0),0)+IFERROR(VLOOKUP(A691,Масло!A:J,10,0),0)+IFERROR(VLOOKUP(A691,'Ручной инстурмент Арсенал'!A:I,13,0),0)+IFERROR(VLOOKUP(A691,#REF!,13,0),0)+IFERROR(VLOOKUP(A691,Атака!A:K,11,0),0)</f>
        <v>0</v>
      </c>
    </row>
    <row r="692" spans="1:10" ht="11.25" customHeight="1" outlineLevel="1" thickTop="1" thickBot="1" x14ac:dyDescent="0.25">
      <c r="A692" s="18">
        <v>10088</v>
      </c>
      <c r="B692" s="77" t="s">
        <v>94</v>
      </c>
      <c r="C692" s="18" t="s">
        <v>1600</v>
      </c>
      <c r="D692" s="18" t="s">
        <v>1147</v>
      </c>
      <c r="E692" s="18" t="s">
        <v>1058</v>
      </c>
      <c r="F692" s="64">
        <v>16049</v>
      </c>
      <c r="G692" s="64">
        <v>21666</v>
      </c>
      <c r="H692" s="65" t="s">
        <v>3012</v>
      </c>
      <c r="I692" s="65">
        <f>IFERROR(VLOOKUP(A692,Компрессоры!A:O,14,0),0)+IFERROR(VLOOKUP(A692,Пневматика!B:W,22,0),0)+IFERROR(VLOOKUP(A692,Окраска!B:X,22,0),0)+IFERROR(VLOOKUP(A692,Масло!A:J,9,0),0)+IFERROR(VLOOKUP(A692,'Ручной инстурмент Арсенал'!A:I,12,0),0)+IFERROR(VLOOKUP(A692,#REF!,12,0),0)+IFERROR(VLOOKUP(A692,Атака!A:K,10,0),0)</f>
        <v>0</v>
      </c>
      <c r="J692" s="66">
        <f>IFERROR(VLOOKUP(A692,Компрессоры!A:O,15,0),0)+IFERROR(VLOOKUP(A692,Пневматика!B:X,23,0),0)+IFERROR(VLOOKUP(A692,Окраска!B:X,23,0),0)+IFERROR(VLOOKUP(A692,Масло!A:J,10,0),0)+IFERROR(VLOOKUP(A692,'Ручной инстурмент Арсенал'!A:I,13,0),0)+IFERROR(VLOOKUP(A692,#REF!,13,0),0)+IFERROR(VLOOKUP(A692,Атака!A:K,11,0),0)</f>
        <v>0</v>
      </c>
    </row>
    <row r="693" spans="1:10" ht="11.25" customHeight="1" outlineLevel="1" thickTop="1" thickBot="1" x14ac:dyDescent="0.25">
      <c r="A693" s="18">
        <v>13025</v>
      </c>
      <c r="B693" s="77" t="s">
        <v>94</v>
      </c>
      <c r="C693" s="18" t="s">
        <v>1603</v>
      </c>
      <c r="D693" s="18" t="s">
        <v>1147</v>
      </c>
      <c r="E693" s="18" t="s">
        <v>1111</v>
      </c>
      <c r="F693" s="64">
        <v>14386</v>
      </c>
      <c r="G693" s="64">
        <v>19420</v>
      </c>
      <c r="H693" s="65" t="s">
        <v>63</v>
      </c>
      <c r="I693" s="65">
        <f>IFERROR(VLOOKUP(A693,Компрессоры!A:O,14,0),0)+IFERROR(VLOOKUP(A693,Пневматика!B:W,22,0),0)+IFERROR(VLOOKUP(A693,Окраска!B:X,22,0),0)+IFERROR(VLOOKUP(A693,Масло!A:J,9,0),0)+IFERROR(VLOOKUP(A693,'Ручной инстурмент Арсенал'!A:I,12,0),0)+IFERROR(VLOOKUP(A693,#REF!,12,0),0)+IFERROR(VLOOKUP(A693,Атака!A:K,10,0),0)</f>
        <v>0</v>
      </c>
      <c r="J693" s="66">
        <f>IFERROR(VLOOKUP(A693,Компрессоры!A:O,15,0),0)+IFERROR(VLOOKUP(A693,Пневматика!B:X,23,0),0)+IFERROR(VLOOKUP(A693,Окраска!B:X,23,0),0)+IFERROR(VLOOKUP(A693,Масло!A:J,10,0),0)+IFERROR(VLOOKUP(A693,'Ручной инстурмент Арсенал'!A:I,13,0),0)+IFERROR(VLOOKUP(A693,#REF!,13,0),0)+IFERROR(VLOOKUP(A693,Атака!A:K,11,0),0)</f>
        <v>0</v>
      </c>
    </row>
    <row r="694" spans="1:10" ht="11.25" customHeight="1" outlineLevel="1" thickTop="1" thickBot="1" x14ac:dyDescent="0.25">
      <c r="A694" s="18">
        <v>13028</v>
      </c>
      <c r="B694" s="77" t="s">
        <v>94</v>
      </c>
      <c r="C694" s="18" t="s">
        <v>1604</v>
      </c>
      <c r="D694" s="18" t="s">
        <v>1147</v>
      </c>
      <c r="E694" s="18" t="s">
        <v>1112</v>
      </c>
      <c r="F694" s="64">
        <v>20388</v>
      </c>
      <c r="G694" s="64">
        <v>27524</v>
      </c>
      <c r="H694" s="65" t="s">
        <v>63</v>
      </c>
      <c r="I694" s="65">
        <f>IFERROR(VLOOKUP(A694,Компрессоры!A:O,14,0),0)+IFERROR(VLOOKUP(A694,Пневматика!B:W,22,0),0)+IFERROR(VLOOKUP(A694,Окраска!B:X,22,0),0)+IFERROR(VLOOKUP(A694,Масло!A:J,9,0),0)+IFERROR(VLOOKUP(A694,'Ручной инстурмент Арсенал'!A:I,12,0),0)+IFERROR(VLOOKUP(A694,#REF!,12,0),0)+IFERROR(VLOOKUP(A694,Атака!A:K,10,0),0)</f>
        <v>0</v>
      </c>
      <c r="J694" s="66">
        <f>IFERROR(VLOOKUP(A694,Компрессоры!A:O,15,0),0)+IFERROR(VLOOKUP(A694,Пневматика!B:X,23,0),0)+IFERROR(VLOOKUP(A694,Окраска!B:X,23,0),0)+IFERROR(VLOOKUP(A694,Масло!A:J,10,0),0)+IFERROR(VLOOKUP(A694,'Ручной инстурмент Арсенал'!A:I,13,0),0)+IFERROR(VLOOKUP(A694,#REF!,13,0),0)+IFERROR(VLOOKUP(A694,Атака!A:K,11,0),0)</f>
        <v>0</v>
      </c>
    </row>
    <row r="695" spans="1:10" ht="11.25" customHeight="1" outlineLevel="1" thickTop="1" thickBot="1" x14ac:dyDescent="0.25">
      <c r="A695" s="18">
        <v>8080580</v>
      </c>
      <c r="B695" s="77" t="s">
        <v>94</v>
      </c>
      <c r="C695" s="18" t="s">
        <v>380</v>
      </c>
      <c r="D695" s="18" t="s">
        <v>1147</v>
      </c>
      <c r="E695" s="18" t="s">
        <v>1084</v>
      </c>
      <c r="F695" s="64">
        <v>600</v>
      </c>
      <c r="G695" s="64">
        <v>811</v>
      </c>
      <c r="H695" s="65" t="s">
        <v>63</v>
      </c>
      <c r="I695" s="65">
        <f>IFERROR(VLOOKUP(A695,Компрессоры!A:O,14,0),0)+IFERROR(VLOOKUP(A695,Пневматика!B:W,22,0),0)+IFERROR(VLOOKUP(A695,Окраска!B:X,22,0),0)+IFERROR(VLOOKUP(A695,Масло!A:J,9,0),0)+IFERROR(VLOOKUP(A695,'Ручной инстурмент Арсенал'!A:I,12,0),0)+IFERROR(VLOOKUP(A695,#REF!,12,0),0)+IFERROR(VLOOKUP(A695,Атака!A:K,10,0),0)</f>
        <v>0</v>
      </c>
      <c r="J695" s="66">
        <f>IFERROR(VLOOKUP(A695,Компрессоры!A:O,15,0),0)+IFERROR(VLOOKUP(A695,Пневматика!B:X,23,0),0)+IFERROR(VLOOKUP(A695,Окраска!B:X,23,0),0)+IFERROR(VLOOKUP(A695,Масло!A:J,10,0),0)+IFERROR(VLOOKUP(A695,'Ручной инстурмент Арсенал'!A:I,13,0),0)+IFERROR(VLOOKUP(A695,#REF!,13,0),0)+IFERROR(VLOOKUP(A695,Атака!A:K,11,0),0)</f>
        <v>0</v>
      </c>
    </row>
    <row r="696" spans="1:10" ht="11.25" customHeight="1" outlineLevel="1" thickTop="1" thickBot="1" x14ac:dyDescent="0.25">
      <c r="A696" s="18">
        <v>10069</v>
      </c>
      <c r="B696" s="77" t="s">
        <v>94</v>
      </c>
      <c r="C696" s="18" t="s">
        <v>381</v>
      </c>
      <c r="D696" s="18" t="s">
        <v>1147</v>
      </c>
      <c r="E696" s="18" t="s">
        <v>1114</v>
      </c>
      <c r="F696" s="64">
        <v>10930</v>
      </c>
      <c r="G696" s="64">
        <v>14756</v>
      </c>
      <c r="H696" s="65" t="s">
        <v>63</v>
      </c>
      <c r="I696" s="65">
        <f>IFERROR(VLOOKUP(A696,Компрессоры!A:O,14,0),0)+IFERROR(VLOOKUP(A696,Пневматика!B:W,22,0),0)+IFERROR(VLOOKUP(A696,Окраска!B:X,22,0),0)+IFERROR(VLOOKUP(A696,Масло!A:J,9,0),0)+IFERROR(VLOOKUP(A696,'Ручной инстурмент Арсенал'!A:I,12,0),0)+IFERROR(VLOOKUP(A696,#REF!,12,0),0)+IFERROR(VLOOKUP(A696,Атака!A:K,10,0),0)</f>
        <v>0</v>
      </c>
      <c r="J696" s="66">
        <f>IFERROR(VLOOKUP(A696,Компрессоры!A:O,15,0),0)+IFERROR(VLOOKUP(A696,Пневматика!B:X,23,0),0)+IFERROR(VLOOKUP(A696,Окраска!B:X,23,0),0)+IFERROR(VLOOKUP(A696,Масло!A:J,10,0),0)+IFERROR(VLOOKUP(A696,'Ручной инстурмент Арсенал'!A:I,13,0),0)+IFERROR(VLOOKUP(A696,#REF!,13,0),0)+IFERROR(VLOOKUP(A696,Атака!A:K,11,0),0)</f>
        <v>0</v>
      </c>
    </row>
    <row r="697" spans="1:10" ht="11.25" customHeight="1" outlineLevel="1" thickTop="1" thickBot="1" x14ac:dyDescent="0.25">
      <c r="A697" s="18">
        <v>10071</v>
      </c>
      <c r="B697" s="77" t="s">
        <v>94</v>
      </c>
      <c r="C697" s="18" t="s">
        <v>382</v>
      </c>
      <c r="D697" s="18" t="s">
        <v>1147</v>
      </c>
      <c r="E697" s="18" t="s">
        <v>1115</v>
      </c>
      <c r="F697" s="64">
        <v>18566</v>
      </c>
      <c r="G697" s="64">
        <v>25064</v>
      </c>
      <c r="H697" s="65" t="s">
        <v>63</v>
      </c>
      <c r="I697" s="65">
        <f>IFERROR(VLOOKUP(A697,Компрессоры!A:O,14,0),0)+IFERROR(VLOOKUP(A697,Пневматика!B:W,22,0),0)+IFERROR(VLOOKUP(A697,Окраска!B:X,22,0),0)+IFERROR(VLOOKUP(A697,Масло!A:J,9,0),0)+IFERROR(VLOOKUP(A697,'Ручной инстурмент Арсенал'!A:I,12,0),0)+IFERROR(VLOOKUP(A697,#REF!,12,0),0)+IFERROR(VLOOKUP(A697,Атака!A:K,10,0),0)</f>
        <v>0</v>
      </c>
      <c r="J697" s="66">
        <f>IFERROR(VLOOKUP(A697,Компрессоры!A:O,15,0),0)+IFERROR(VLOOKUP(A697,Пневматика!B:X,23,0),0)+IFERROR(VLOOKUP(A697,Окраска!B:X,23,0),0)+IFERROR(VLOOKUP(A697,Масло!A:J,10,0),0)+IFERROR(VLOOKUP(A697,'Ручной инстурмент Арсенал'!A:I,13,0),0)+IFERROR(VLOOKUP(A697,#REF!,13,0),0)+IFERROR(VLOOKUP(A697,Атака!A:K,11,0),0)</f>
        <v>0</v>
      </c>
    </row>
    <row r="698" spans="1:10" ht="11.25" customHeight="1" outlineLevel="1" thickTop="1" thickBot="1" x14ac:dyDescent="0.25">
      <c r="A698" s="18">
        <v>22589</v>
      </c>
      <c r="B698" s="77" t="s">
        <v>94</v>
      </c>
      <c r="C698" s="18" t="s">
        <v>1607</v>
      </c>
      <c r="D698" s="18" t="s">
        <v>1147</v>
      </c>
      <c r="E698" s="18" t="s">
        <v>1116</v>
      </c>
      <c r="F698" s="64">
        <v>6499</v>
      </c>
      <c r="G698" s="64">
        <v>8773</v>
      </c>
      <c r="H698" s="65" t="s">
        <v>3012</v>
      </c>
      <c r="I698" s="65">
        <f>IFERROR(VLOOKUP(A698,Компрессоры!A:O,14,0),0)+IFERROR(VLOOKUP(A698,Пневматика!B:W,22,0),0)+IFERROR(VLOOKUP(A698,Окраска!B:X,22,0),0)+IFERROR(VLOOKUP(A698,Масло!A:J,9,0),0)+IFERROR(VLOOKUP(A698,'Ручной инстурмент Арсенал'!A:I,12,0),0)+IFERROR(VLOOKUP(A698,#REF!,12,0),0)+IFERROR(VLOOKUP(A698,Атака!A:K,10,0),0)</f>
        <v>0</v>
      </c>
      <c r="J698" s="66">
        <f>IFERROR(VLOOKUP(A698,Компрессоры!A:O,15,0),0)+IFERROR(VLOOKUP(A698,Пневматика!B:X,23,0),0)+IFERROR(VLOOKUP(A698,Окраска!B:X,23,0),0)+IFERROR(VLOOKUP(A698,Масло!A:J,10,0),0)+IFERROR(VLOOKUP(A698,'Ручной инстурмент Арсенал'!A:I,13,0),0)+IFERROR(VLOOKUP(A698,#REF!,13,0),0)+IFERROR(VLOOKUP(A698,Атака!A:K,11,0),0)</f>
        <v>0</v>
      </c>
    </row>
    <row r="699" spans="1:10" ht="11.25" customHeight="1" outlineLevel="1" thickTop="1" thickBot="1" x14ac:dyDescent="0.25">
      <c r="A699" s="18">
        <v>22592</v>
      </c>
      <c r="B699" s="77" t="s">
        <v>94</v>
      </c>
      <c r="C699" s="18" t="s">
        <v>1655</v>
      </c>
      <c r="D699" s="18" t="s">
        <v>1147</v>
      </c>
      <c r="E699" s="18" t="s">
        <v>1117</v>
      </c>
      <c r="F699" s="64">
        <v>6261</v>
      </c>
      <c r="G699" s="64">
        <v>8453</v>
      </c>
      <c r="H699" s="65" t="s">
        <v>63</v>
      </c>
      <c r="I699" s="65">
        <f>IFERROR(VLOOKUP(A699,Компрессоры!A:O,14,0),0)+IFERROR(VLOOKUP(A699,Пневматика!B:W,22,0),0)+IFERROR(VLOOKUP(A699,Окраска!B:X,22,0),0)+IFERROR(VLOOKUP(A699,Масло!A:J,9,0),0)+IFERROR(VLOOKUP(A699,'Ручной инстурмент Арсенал'!A:I,12,0),0)+IFERROR(VLOOKUP(A699,#REF!,12,0),0)+IFERROR(VLOOKUP(A699,Атака!A:K,10,0),0)</f>
        <v>0</v>
      </c>
      <c r="J699" s="66">
        <f>IFERROR(VLOOKUP(A699,Компрессоры!A:O,15,0),0)+IFERROR(VLOOKUP(A699,Пневматика!B:X,23,0),0)+IFERROR(VLOOKUP(A699,Окраска!B:X,23,0),0)+IFERROR(VLOOKUP(A699,Масло!A:J,10,0),0)+IFERROR(VLOOKUP(A699,'Ручной инстурмент Арсенал'!A:I,13,0),0)+IFERROR(VLOOKUP(A699,#REF!,13,0),0)+IFERROR(VLOOKUP(A699,Атака!A:K,11,0),0)</f>
        <v>0</v>
      </c>
    </row>
    <row r="700" spans="1:10" ht="11.25" customHeight="1" outlineLevel="1" thickTop="1" thickBot="1" x14ac:dyDescent="0.25">
      <c r="A700" s="18">
        <v>22593</v>
      </c>
      <c r="B700" s="77" t="s">
        <v>94</v>
      </c>
      <c r="C700" s="18" t="s">
        <v>1608</v>
      </c>
      <c r="D700" s="18" t="s">
        <v>1147</v>
      </c>
      <c r="E700" s="18" t="s">
        <v>1118</v>
      </c>
      <c r="F700" s="64">
        <v>11939</v>
      </c>
      <c r="G700" s="64">
        <v>16118</v>
      </c>
      <c r="H700" s="65" t="s">
        <v>63</v>
      </c>
      <c r="I700" s="65">
        <f>IFERROR(VLOOKUP(A700,Компрессоры!A:O,14,0),0)+IFERROR(VLOOKUP(A700,Пневматика!B:W,22,0),0)+IFERROR(VLOOKUP(A700,Окраска!B:X,22,0),0)+IFERROR(VLOOKUP(A700,Масло!A:J,9,0),0)+IFERROR(VLOOKUP(A700,'Ручной инстурмент Арсенал'!A:I,12,0),0)+IFERROR(VLOOKUP(A700,#REF!,12,0),0)+IFERROR(VLOOKUP(A700,Атака!A:K,10,0),0)</f>
        <v>0</v>
      </c>
      <c r="J700" s="66">
        <f>IFERROR(VLOOKUP(A700,Компрессоры!A:O,15,0),0)+IFERROR(VLOOKUP(A700,Пневматика!B:X,23,0),0)+IFERROR(VLOOKUP(A700,Окраска!B:X,23,0),0)+IFERROR(VLOOKUP(A700,Масло!A:J,10,0),0)+IFERROR(VLOOKUP(A700,'Ручной инстурмент Арсенал'!A:I,13,0),0)+IFERROR(VLOOKUP(A700,#REF!,13,0),0)+IFERROR(VLOOKUP(A700,Атака!A:K,11,0),0)</f>
        <v>0</v>
      </c>
    </row>
    <row r="701" spans="1:10" ht="11.25" customHeight="1" outlineLevel="1" thickTop="1" thickBot="1" x14ac:dyDescent="0.25">
      <c r="A701" s="18">
        <v>22591</v>
      </c>
      <c r="B701" s="77" t="s">
        <v>94</v>
      </c>
      <c r="C701" s="18" t="s">
        <v>1654</v>
      </c>
      <c r="D701" s="18" t="s">
        <v>1147</v>
      </c>
      <c r="E701" s="18" t="s">
        <v>1119</v>
      </c>
      <c r="F701" s="64">
        <v>8821</v>
      </c>
      <c r="G701" s="64">
        <v>11908</v>
      </c>
      <c r="H701" s="65" t="s">
        <v>63</v>
      </c>
      <c r="I701" s="65">
        <f>IFERROR(VLOOKUP(A701,Компрессоры!A:O,14,0),0)+IFERROR(VLOOKUP(A701,Пневматика!B:W,22,0),0)+IFERROR(VLOOKUP(A701,Окраска!B:X,22,0),0)+IFERROR(VLOOKUP(A701,Масло!A:J,9,0),0)+IFERROR(VLOOKUP(A701,'Ручной инстурмент Арсенал'!A:I,12,0),0)+IFERROR(VLOOKUP(A701,#REF!,12,0),0)+IFERROR(VLOOKUP(A701,Атака!A:K,10,0),0)</f>
        <v>0</v>
      </c>
      <c r="J701" s="66">
        <f>IFERROR(VLOOKUP(A701,Компрессоры!A:O,15,0),0)+IFERROR(VLOOKUP(A701,Пневматика!B:X,23,0),0)+IFERROR(VLOOKUP(A701,Окраска!B:X,23,0),0)+IFERROR(VLOOKUP(A701,Масло!A:J,10,0),0)+IFERROR(VLOOKUP(A701,'Ручной инстурмент Арсенал'!A:I,13,0),0)+IFERROR(VLOOKUP(A701,#REF!,13,0),0)+IFERROR(VLOOKUP(A701,Атака!A:K,11,0),0)</f>
        <v>0</v>
      </c>
    </row>
    <row r="702" spans="1:10" ht="11.25" customHeight="1" outlineLevel="1" thickTop="1" thickBot="1" x14ac:dyDescent="0.25">
      <c r="A702" s="18">
        <v>22594</v>
      </c>
      <c r="B702" s="77" t="s">
        <v>94</v>
      </c>
      <c r="C702" s="18" t="s">
        <v>1609</v>
      </c>
      <c r="D702" s="18" t="s">
        <v>1147</v>
      </c>
      <c r="E702" s="18" t="s">
        <v>1120</v>
      </c>
      <c r="F702" s="64">
        <v>15229</v>
      </c>
      <c r="G702" s="64">
        <v>20558</v>
      </c>
      <c r="H702" s="65" t="s">
        <v>3012</v>
      </c>
      <c r="I702" s="65">
        <f>IFERROR(VLOOKUP(A702,Компрессоры!A:O,14,0),0)+IFERROR(VLOOKUP(A702,Пневматика!B:W,22,0),0)+IFERROR(VLOOKUP(A702,Окраска!B:X,22,0),0)+IFERROR(VLOOKUP(A702,Масло!A:J,9,0),0)+IFERROR(VLOOKUP(A702,'Ручной инстурмент Арсенал'!A:I,12,0),0)+IFERROR(VLOOKUP(A702,#REF!,12,0),0)+IFERROR(VLOOKUP(A702,Атака!A:K,10,0),0)</f>
        <v>0</v>
      </c>
      <c r="J702" s="66">
        <f>IFERROR(VLOOKUP(A702,Компрессоры!A:O,15,0),0)+IFERROR(VLOOKUP(A702,Пневматика!B:X,23,0),0)+IFERROR(VLOOKUP(A702,Окраска!B:X,23,0),0)+IFERROR(VLOOKUP(A702,Масло!A:J,10,0),0)+IFERROR(VLOOKUP(A702,'Ручной инстурмент Арсенал'!A:I,13,0),0)+IFERROR(VLOOKUP(A702,#REF!,13,0),0)+IFERROR(VLOOKUP(A702,Атака!A:K,11,0),0)</f>
        <v>0</v>
      </c>
    </row>
    <row r="703" spans="1:10" ht="11.25" customHeight="1" outlineLevel="1" thickTop="1" thickBot="1" x14ac:dyDescent="0.25">
      <c r="A703" s="18">
        <v>10066</v>
      </c>
      <c r="B703" s="77" t="s">
        <v>94</v>
      </c>
      <c r="C703" s="18" t="s">
        <v>1597</v>
      </c>
      <c r="D703" s="18" t="s">
        <v>1147</v>
      </c>
      <c r="E703" s="18" t="s">
        <v>1121</v>
      </c>
      <c r="F703" s="64">
        <v>14181</v>
      </c>
      <c r="G703" s="64">
        <v>19144</v>
      </c>
      <c r="H703" s="65" t="s">
        <v>63</v>
      </c>
      <c r="I703" s="65">
        <f>IFERROR(VLOOKUP(A703,Компрессоры!A:O,14,0),0)+IFERROR(VLOOKUP(A703,Пневматика!B:W,22,0),0)+IFERROR(VLOOKUP(A703,Окраска!B:X,22,0),0)+IFERROR(VLOOKUP(A703,Масло!A:J,9,0),0)+IFERROR(VLOOKUP(A703,'Ручной инстурмент Арсенал'!A:I,12,0),0)+IFERROR(VLOOKUP(A703,#REF!,12,0),0)+IFERROR(VLOOKUP(A703,Атака!A:K,10,0),0)</f>
        <v>0</v>
      </c>
      <c r="J703" s="66">
        <f>IFERROR(VLOOKUP(A703,Компрессоры!A:O,15,0),0)+IFERROR(VLOOKUP(A703,Пневматика!B:X,23,0),0)+IFERROR(VLOOKUP(A703,Окраска!B:X,23,0),0)+IFERROR(VLOOKUP(A703,Масло!A:J,10,0),0)+IFERROR(VLOOKUP(A703,'Ручной инстурмент Арсенал'!A:I,13,0),0)+IFERROR(VLOOKUP(A703,#REF!,13,0),0)+IFERROR(VLOOKUP(A703,Атака!A:K,11,0),0)</f>
        <v>0</v>
      </c>
    </row>
    <row r="704" spans="1:10" ht="11.25" customHeight="1" outlineLevel="1" thickTop="1" thickBot="1" x14ac:dyDescent="0.25">
      <c r="A704" s="18">
        <v>6680</v>
      </c>
      <c r="B704" s="77" t="s">
        <v>94</v>
      </c>
      <c r="C704" s="18" t="s">
        <v>1618</v>
      </c>
      <c r="D704" s="18" t="s">
        <v>1147</v>
      </c>
      <c r="E704" s="18" t="s">
        <v>1122</v>
      </c>
      <c r="F704" s="64">
        <v>1873</v>
      </c>
      <c r="G704" s="64">
        <v>2434</v>
      </c>
      <c r="H704" s="65" t="s">
        <v>63</v>
      </c>
      <c r="I704" s="65">
        <f>IFERROR(VLOOKUP(A704,Компрессоры!A:O,14,0),0)+IFERROR(VLOOKUP(A704,Пневматика!B:W,22,0),0)+IFERROR(VLOOKUP(A704,Окраска!B:X,22,0),0)+IFERROR(VLOOKUP(A704,Масло!A:J,9,0),0)+IFERROR(VLOOKUP(A704,'Ручной инстурмент Арсенал'!A:I,12,0),0)+IFERROR(VLOOKUP(A704,#REF!,12,0),0)+IFERROR(VLOOKUP(A704,Атака!A:K,10,0),0)</f>
        <v>0</v>
      </c>
      <c r="J704" s="66">
        <f>IFERROR(VLOOKUP(A704,Компрессоры!A:O,15,0),0)+IFERROR(VLOOKUP(A704,Пневматика!B:X,23,0),0)+IFERROR(VLOOKUP(A704,Окраска!B:X,23,0),0)+IFERROR(VLOOKUP(A704,Масло!A:J,10,0),0)+IFERROR(VLOOKUP(A704,'Ручной инстурмент Арсенал'!A:I,13,0),0)+IFERROR(VLOOKUP(A704,#REF!,13,0),0)+IFERROR(VLOOKUP(A704,Атака!A:K,11,0),0)</f>
        <v>0</v>
      </c>
    </row>
    <row r="705" spans="1:10" ht="11.25" customHeight="1" outlineLevel="1" thickTop="1" thickBot="1" x14ac:dyDescent="0.25">
      <c r="A705" s="18">
        <v>6683</v>
      </c>
      <c r="B705" s="77" t="s">
        <v>94</v>
      </c>
      <c r="C705" s="18" t="s">
        <v>1619</v>
      </c>
      <c r="D705" s="18" t="s">
        <v>1147</v>
      </c>
      <c r="E705" s="18" t="s">
        <v>1123</v>
      </c>
      <c r="F705" s="64">
        <v>1663</v>
      </c>
      <c r="G705" s="64">
        <v>2162</v>
      </c>
      <c r="H705" s="65" t="s">
        <v>63</v>
      </c>
      <c r="I705" s="65">
        <f>IFERROR(VLOOKUP(A705,Компрессоры!A:O,14,0),0)+IFERROR(VLOOKUP(A705,Пневматика!B:W,22,0),0)+IFERROR(VLOOKUP(A705,Окраска!B:X,22,0),0)+IFERROR(VLOOKUP(A705,Масло!A:J,9,0),0)+IFERROR(VLOOKUP(A705,'Ручной инстурмент Арсенал'!A:I,12,0),0)+IFERROR(VLOOKUP(A705,#REF!,12,0),0)+IFERROR(VLOOKUP(A705,Атака!A:K,10,0),0)</f>
        <v>0</v>
      </c>
      <c r="J705" s="66">
        <f>IFERROR(VLOOKUP(A705,Компрессоры!A:O,15,0),0)+IFERROR(VLOOKUP(A705,Пневматика!B:X,23,0),0)+IFERROR(VLOOKUP(A705,Окраска!B:X,23,0),0)+IFERROR(VLOOKUP(A705,Масло!A:J,10,0),0)+IFERROR(VLOOKUP(A705,'Ручной инстурмент Арсенал'!A:I,13,0),0)+IFERROR(VLOOKUP(A705,#REF!,13,0),0)+IFERROR(VLOOKUP(A705,Атака!A:K,11,0),0)</f>
        <v>0</v>
      </c>
    </row>
    <row r="706" spans="1:10" ht="11.25" customHeight="1" outlineLevel="1" thickTop="1" thickBot="1" x14ac:dyDescent="0.25">
      <c r="A706" s="18">
        <v>6684</v>
      </c>
      <c r="B706" s="77" t="s">
        <v>94</v>
      </c>
      <c r="C706" s="18" t="s">
        <v>1620</v>
      </c>
      <c r="D706" s="18" t="s">
        <v>1147</v>
      </c>
      <c r="E706" s="18" t="s">
        <v>1124</v>
      </c>
      <c r="F706" s="64">
        <v>1997</v>
      </c>
      <c r="G706" s="64">
        <v>2596</v>
      </c>
      <c r="H706" s="65" t="s">
        <v>63</v>
      </c>
      <c r="I706" s="65">
        <f>IFERROR(VLOOKUP(A706,Компрессоры!A:O,14,0),0)+IFERROR(VLOOKUP(A706,Пневматика!B:W,22,0),0)+IFERROR(VLOOKUP(A706,Окраска!B:X,22,0),0)+IFERROR(VLOOKUP(A706,Масло!A:J,9,0),0)+IFERROR(VLOOKUP(A706,'Ручной инстурмент Арсенал'!A:I,12,0),0)+IFERROR(VLOOKUP(A706,#REF!,12,0),0)+IFERROR(VLOOKUP(A706,Атака!A:K,10,0),0)</f>
        <v>0</v>
      </c>
      <c r="J706" s="66">
        <f>IFERROR(VLOOKUP(A706,Компрессоры!A:O,15,0),0)+IFERROR(VLOOKUP(A706,Пневматика!B:X,23,0),0)+IFERROR(VLOOKUP(A706,Окраска!B:X,23,0),0)+IFERROR(VLOOKUP(A706,Масло!A:J,10,0),0)+IFERROR(VLOOKUP(A706,'Ручной инстурмент Арсенал'!A:I,13,0),0)+IFERROR(VLOOKUP(A706,#REF!,13,0),0)+IFERROR(VLOOKUP(A706,Атака!A:K,11,0),0)</f>
        <v>0</v>
      </c>
    </row>
    <row r="707" spans="1:10" ht="11.25" customHeight="1" outlineLevel="1" thickTop="1" thickBot="1" x14ac:dyDescent="0.25">
      <c r="A707" s="18">
        <v>6685</v>
      </c>
      <c r="B707" s="77" t="s">
        <v>94</v>
      </c>
      <c r="C707" s="18" t="s">
        <v>1594</v>
      </c>
      <c r="D707" s="18" t="s">
        <v>1147</v>
      </c>
      <c r="E707" s="18" t="s">
        <v>1125</v>
      </c>
      <c r="F707" s="64">
        <v>2854</v>
      </c>
      <c r="G707" s="64">
        <v>3711</v>
      </c>
      <c r="H707" s="65" t="s">
        <v>63</v>
      </c>
      <c r="I707" s="65">
        <f>IFERROR(VLOOKUP(A707,Компрессоры!A:O,14,0),0)+IFERROR(VLOOKUP(A707,Пневматика!B:W,22,0),0)+IFERROR(VLOOKUP(A707,Окраска!B:X,22,0),0)+IFERROR(VLOOKUP(A707,Масло!A:J,9,0),0)+IFERROR(VLOOKUP(A707,'Ручной инстурмент Арсенал'!A:I,12,0),0)+IFERROR(VLOOKUP(A707,#REF!,12,0),0)+IFERROR(VLOOKUP(A707,Атака!A:K,10,0),0)</f>
        <v>0</v>
      </c>
      <c r="J707" s="66">
        <f>IFERROR(VLOOKUP(A707,Компрессоры!A:O,15,0),0)+IFERROR(VLOOKUP(A707,Пневматика!B:X,23,0),0)+IFERROR(VLOOKUP(A707,Окраска!B:X,23,0),0)+IFERROR(VLOOKUP(A707,Масло!A:J,10,0),0)+IFERROR(VLOOKUP(A707,'Ручной инстурмент Арсенал'!A:I,13,0),0)+IFERROR(VLOOKUP(A707,#REF!,13,0),0)+IFERROR(VLOOKUP(A707,Атака!A:K,11,0),0)</f>
        <v>0</v>
      </c>
    </row>
    <row r="708" spans="1:10" ht="11.25" customHeight="1" outlineLevel="1" thickTop="1" thickBot="1" x14ac:dyDescent="0.25">
      <c r="A708" s="18">
        <v>6686</v>
      </c>
      <c r="B708" s="77" t="s">
        <v>94</v>
      </c>
      <c r="C708" s="18" t="s">
        <v>1595</v>
      </c>
      <c r="D708" s="18" t="s">
        <v>1147</v>
      </c>
      <c r="E708" s="18" t="s">
        <v>1126</v>
      </c>
      <c r="F708" s="64">
        <v>3936</v>
      </c>
      <c r="G708" s="64">
        <v>5116</v>
      </c>
      <c r="H708" s="65" t="s">
        <v>63</v>
      </c>
      <c r="I708" s="65">
        <f>IFERROR(VLOOKUP(A708,Компрессоры!A:O,14,0),0)+IFERROR(VLOOKUP(A708,Пневматика!B:W,22,0),0)+IFERROR(VLOOKUP(A708,Окраска!B:X,22,0),0)+IFERROR(VLOOKUP(A708,Масло!A:J,9,0),0)+IFERROR(VLOOKUP(A708,'Ручной инстурмент Арсенал'!A:I,12,0),0)+IFERROR(VLOOKUP(A708,#REF!,12,0),0)+IFERROR(VLOOKUP(A708,Атака!A:K,10,0),0)</f>
        <v>0</v>
      </c>
      <c r="J708" s="66">
        <f>IFERROR(VLOOKUP(A708,Компрессоры!A:O,15,0),0)+IFERROR(VLOOKUP(A708,Пневматика!B:X,23,0),0)+IFERROR(VLOOKUP(A708,Окраска!B:X,23,0),0)+IFERROR(VLOOKUP(A708,Масло!A:J,10,0),0)+IFERROR(VLOOKUP(A708,'Ручной инстурмент Арсенал'!A:I,13,0),0)+IFERROR(VLOOKUP(A708,#REF!,13,0),0)+IFERROR(VLOOKUP(A708,Атака!A:K,11,0),0)</f>
        <v>0</v>
      </c>
    </row>
    <row r="709" spans="1:10" ht="11.25" customHeight="1" outlineLevel="1" thickTop="1" thickBot="1" x14ac:dyDescent="0.25">
      <c r="A709" s="18">
        <v>6689</v>
      </c>
      <c r="B709" s="77" t="s">
        <v>94</v>
      </c>
      <c r="C709" s="18" t="s">
        <v>1596</v>
      </c>
      <c r="D709" s="18" t="s">
        <v>1147</v>
      </c>
      <c r="E709" s="18" t="s">
        <v>1127</v>
      </c>
      <c r="F709" s="64">
        <v>5133</v>
      </c>
      <c r="G709" s="64">
        <v>6674</v>
      </c>
      <c r="H709" s="65" t="s">
        <v>63</v>
      </c>
      <c r="I709" s="65">
        <f>IFERROR(VLOOKUP(A709,Компрессоры!A:O,14,0),0)+IFERROR(VLOOKUP(A709,Пневматика!B:W,22,0),0)+IFERROR(VLOOKUP(A709,Окраска!B:X,22,0),0)+IFERROR(VLOOKUP(A709,Масло!A:J,9,0),0)+IFERROR(VLOOKUP(A709,'Ручной инстурмент Арсенал'!A:I,12,0),0)+IFERROR(VLOOKUP(A709,#REF!,12,0),0)+IFERROR(VLOOKUP(A709,Атака!A:K,10,0),0)</f>
        <v>0</v>
      </c>
      <c r="J709" s="66">
        <f>IFERROR(VLOOKUP(A709,Компрессоры!A:O,15,0),0)+IFERROR(VLOOKUP(A709,Пневматика!B:X,23,0),0)+IFERROR(VLOOKUP(A709,Окраска!B:X,23,0),0)+IFERROR(VLOOKUP(A709,Масло!A:J,10,0),0)+IFERROR(VLOOKUP(A709,'Ручной инстурмент Арсенал'!A:I,13,0),0)+IFERROR(VLOOKUP(A709,#REF!,13,0),0)+IFERROR(VLOOKUP(A709,Атака!A:K,11,0),0)</f>
        <v>0</v>
      </c>
    </row>
    <row r="710" spans="1:10" ht="11.25" customHeight="1" outlineLevel="1" thickTop="1" thickBot="1" x14ac:dyDescent="0.25">
      <c r="A710" s="18">
        <v>6690</v>
      </c>
      <c r="B710" s="77" t="s">
        <v>94</v>
      </c>
      <c r="C710" s="18" t="s">
        <v>1621</v>
      </c>
      <c r="D710" s="18" t="s">
        <v>1147</v>
      </c>
      <c r="E710" s="18" t="s">
        <v>1128</v>
      </c>
      <c r="F710" s="64">
        <v>7396</v>
      </c>
      <c r="G710" s="64">
        <v>9615</v>
      </c>
      <c r="H710" s="65" t="s">
        <v>3012</v>
      </c>
      <c r="I710" s="65">
        <f>IFERROR(VLOOKUP(A710,Компрессоры!A:O,14,0),0)+IFERROR(VLOOKUP(A710,Пневматика!B:W,22,0),0)+IFERROR(VLOOKUP(A710,Окраска!B:X,22,0),0)+IFERROR(VLOOKUP(A710,Масло!A:J,9,0),0)+IFERROR(VLOOKUP(A710,'Ручной инстурмент Арсенал'!A:I,12,0),0)+IFERROR(VLOOKUP(A710,#REF!,12,0),0)+IFERROR(VLOOKUP(A710,Атака!A:K,10,0),0)</f>
        <v>0</v>
      </c>
      <c r="J710" s="66">
        <f>IFERROR(VLOOKUP(A710,Компрессоры!A:O,15,0),0)+IFERROR(VLOOKUP(A710,Пневматика!B:X,23,0),0)+IFERROR(VLOOKUP(A710,Окраска!B:X,23,0),0)+IFERROR(VLOOKUP(A710,Масло!A:J,10,0),0)+IFERROR(VLOOKUP(A710,'Ручной инстурмент Арсенал'!A:I,13,0),0)+IFERROR(VLOOKUP(A710,#REF!,13,0),0)+IFERROR(VLOOKUP(A710,Атака!A:K,11,0),0)</f>
        <v>0</v>
      </c>
    </row>
    <row r="711" spans="1:10" ht="11.25" customHeight="1" outlineLevel="1" thickTop="1" thickBot="1" x14ac:dyDescent="0.25">
      <c r="A711" s="18">
        <v>37309</v>
      </c>
      <c r="B711" s="77" t="s">
        <v>94</v>
      </c>
      <c r="C711" s="18" t="s">
        <v>1683</v>
      </c>
      <c r="D711" s="18" t="s">
        <v>1147</v>
      </c>
      <c r="E711" s="18" t="s">
        <v>1129</v>
      </c>
      <c r="F711" s="64">
        <v>5042</v>
      </c>
      <c r="G711" s="64">
        <v>6555</v>
      </c>
      <c r="H711" s="65" t="s">
        <v>63</v>
      </c>
      <c r="I711" s="65">
        <f>IFERROR(VLOOKUP(A711,Компрессоры!A:O,14,0),0)+IFERROR(VLOOKUP(A711,Пневматика!B:W,22,0),0)+IFERROR(VLOOKUP(A711,Окраска!B:X,22,0),0)+IFERROR(VLOOKUP(A711,Масло!A:J,9,0),0)+IFERROR(VLOOKUP(A711,'Ручной инстурмент Арсенал'!A:I,12,0),0)+IFERROR(VLOOKUP(A711,#REF!,12,0),0)+IFERROR(VLOOKUP(A711,Атака!A:K,10,0),0)</f>
        <v>0</v>
      </c>
      <c r="J711" s="66">
        <f>IFERROR(VLOOKUP(A711,Компрессоры!A:O,15,0),0)+IFERROR(VLOOKUP(A711,Пневматика!B:X,23,0),0)+IFERROR(VLOOKUP(A711,Окраска!B:X,23,0),0)+IFERROR(VLOOKUP(A711,Масло!A:J,10,0),0)+IFERROR(VLOOKUP(A711,'Ручной инстурмент Арсенал'!A:I,13,0),0)+IFERROR(VLOOKUP(A711,#REF!,13,0),0)+IFERROR(VLOOKUP(A711,Атака!A:K,11,0),0)</f>
        <v>0</v>
      </c>
    </row>
    <row r="712" spans="1:10" ht="11.25" customHeight="1" outlineLevel="1" thickTop="1" thickBot="1" x14ac:dyDescent="0.25">
      <c r="A712" s="18">
        <v>37313</v>
      </c>
      <c r="B712" s="77" t="s">
        <v>94</v>
      </c>
      <c r="C712" s="18" t="s">
        <v>1684</v>
      </c>
      <c r="D712" s="18" t="s">
        <v>1147</v>
      </c>
      <c r="E712" s="18" t="s">
        <v>1130</v>
      </c>
      <c r="F712" s="64">
        <v>10710</v>
      </c>
      <c r="G712" s="64">
        <v>13923</v>
      </c>
      <c r="H712" s="65" t="s">
        <v>63</v>
      </c>
      <c r="I712" s="65">
        <f>IFERROR(VLOOKUP(A712,Компрессоры!A:O,14,0),0)+IFERROR(VLOOKUP(A712,Пневматика!B:W,22,0),0)+IFERROR(VLOOKUP(A712,Окраска!B:X,22,0),0)+IFERROR(VLOOKUP(A712,Масло!A:J,9,0),0)+IFERROR(VLOOKUP(A712,'Ручной инстурмент Арсенал'!A:I,12,0),0)+IFERROR(VLOOKUP(A712,#REF!,12,0),0)+IFERROR(VLOOKUP(A712,Атака!A:K,10,0),0)</f>
        <v>0</v>
      </c>
      <c r="J712" s="66">
        <f>IFERROR(VLOOKUP(A712,Компрессоры!A:O,15,0),0)+IFERROR(VLOOKUP(A712,Пневматика!B:X,23,0),0)+IFERROR(VLOOKUP(A712,Окраска!B:X,23,0),0)+IFERROR(VLOOKUP(A712,Масло!A:J,10,0),0)+IFERROR(VLOOKUP(A712,'Ручной инстурмент Арсенал'!A:I,13,0),0)+IFERROR(VLOOKUP(A712,#REF!,13,0),0)+IFERROR(VLOOKUP(A712,Атака!A:K,11,0),0)</f>
        <v>0</v>
      </c>
    </row>
    <row r="713" spans="1:10" ht="11.25" customHeight="1" outlineLevel="1" thickTop="1" thickBot="1" x14ac:dyDescent="0.25">
      <c r="A713" s="18">
        <v>10944</v>
      </c>
      <c r="B713" s="77" t="s">
        <v>94</v>
      </c>
      <c r="C713" s="18" t="s">
        <v>1629</v>
      </c>
      <c r="D713" s="18" t="s">
        <v>1147</v>
      </c>
      <c r="E713" s="18" t="s">
        <v>1122</v>
      </c>
      <c r="F713" s="64">
        <v>1996</v>
      </c>
      <c r="G713" s="64">
        <v>2595</v>
      </c>
      <c r="H713" s="65" t="s">
        <v>63</v>
      </c>
      <c r="I713" s="65">
        <f>IFERROR(VLOOKUP(A713,Компрессоры!A:O,14,0),0)+IFERROR(VLOOKUP(A713,Пневматика!B:W,22,0),0)+IFERROR(VLOOKUP(A713,Окраска!B:X,22,0),0)+IFERROR(VLOOKUP(A713,Масло!A:J,9,0),0)+IFERROR(VLOOKUP(A713,'Ручной инстурмент Арсенал'!A:I,12,0),0)+IFERROR(VLOOKUP(A713,#REF!,12,0),0)+IFERROR(VLOOKUP(A713,Атака!A:K,10,0),0)</f>
        <v>0</v>
      </c>
      <c r="J713" s="66">
        <f>IFERROR(VLOOKUP(A713,Компрессоры!A:O,15,0),0)+IFERROR(VLOOKUP(A713,Пневматика!B:X,23,0),0)+IFERROR(VLOOKUP(A713,Окраска!B:X,23,0),0)+IFERROR(VLOOKUP(A713,Масло!A:J,10,0),0)+IFERROR(VLOOKUP(A713,'Ручной инстурмент Арсенал'!A:I,13,0),0)+IFERROR(VLOOKUP(A713,#REF!,13,0),0)+IFERROR(VLOOKUP(A713,Атака!A:K,11,0),0)</f>
        <v>0</v>
      </c>
    </row>
    <row r="714" spans="1:10" ht="11.25" customHeight="1" outlineLevel="1" thickTop="1" thickBot="1" x14ac:dyDescent="0.25">
      <c r="A714" s="18">
        <v>22587</v>
      </c>
      <c r="B714" s="77" t="s">
        <v>94</v>
      </c>
      <c r="C714" s="18" t="s">
        <v>1652</v>
      </c>
      <c r="D714" s="18" t="s">
        <v>1147</v>
      </c>
      <c r="E714" s="18" t="s">
        <v>1131</v>
      </c>
      <c r="F714" s="64">
        <v>2487</v>
      </c>
      <c r="G714" s="64">
        <v>3234</v>
      </c>
      <c r="H714" s="65" t="s">
        <v>3012</v>
      </c>
      <c r="I714" s="65">
        <f>IFERROR(VLOOKUP(A714,Компрессоры!A:O,14,0),0)+IFERROR(VLOOKUP(A714,Пневматика!B:W,22,0),0)+IFERROR(VLOOKUP(A714,Окраска!B:X,22,0),0)+IFERROR(VLOOKUP(A714,Масло!A:J,9,0),0)+IFERROR(VLOOKUP(A714,'Ручной инстурмент Арсенал'!A:I,12,0),0)+IFERROR(VLOOKUP(A714,#REF!,12,0),0)+IFERROR(VLOOKUP(A714,Атака!A:K,10,0),0)</f>
        <v>0</v>
      </c>
      <c r="J714" s="66">
        <f>IFERROR(VLOOKUP(A714,Компрессоры!A:O,15,0),0)+IFERROR(VLOOKUP(A714,Пневматика!B:X,23,0),0)+IFERROR(VLOOKUP(A714,Окраска!B:X,23,0),0)+IFERROR(VLOOKUP(A714,Масло!A:J,10,0),0)+IFERROR(VLOOKUP(A714,'Ручной инстурмент Арсенал'!A:I,13,0),0)+IFERROR(VLOOKUP(A714,#REF!,13,0),0)+IFERROR(VLOOKUP(A714,Атака!A:K,11,0),0)</f>
        <v>0</v>
      </c>
    </row>
    <row r="715" spans="1:10" ht="11.25" customHeight="1" outlineLevel="1" thickTop="1" thickBot="1" x14ac:dyDescent="0.25">
      <c r="A715" s="18">
        <v>10821</v>
      </c>
      <c r="B715" s="77" t="s">
        <v>94</v>
      </c>
      <c r="C715" s="18" t="s">
        <v>1627</v>
      </c>
      <c r="D715" s="18" t="s">
        <v>1147</v>
      </c>
      <c r="E715" s="18" t="s">
        <v>1132</v>
      </c>
      <c r="F715" s="64">
        <v>2799</v>
      </c>
      <c r="G715" s="64">
        <v>3640</v>
      </c>
      <c r="H715" s="65" t="s">
        <v>63</v>
      </c>
      <c r="I715" s="65">
        <f>IFERROR(VLOOKUP(A715,Компрессоры!A:O,14,0),0)+IFERROR(VLOOKUP(A715,Пневматика!B:W,22,0),0)+IFERROR(VLOOKUP(A715,Окраска!B:X,22,0),0)+IFERROR(VLOOKUP(A715,Масло!A:J,9,0),0)+IFERROR(VLOOKUP(A715,'Ручной инстурмент Арсенал'!A:I,12,0),0)+IFERROR(VLOOKUP(A715,#REF!,12,0),0)+IFERROR(VLOOKUP(A715,Атака!A:K,10,0),0)</f>
        <v>0</v>
      </c>
      <c r="J715" s="66">
        <f>IFERROR(VLOOKUP(A715,Компрессоры!A:O,15,0),0)+IFERROR(VLOOKUP(A715,Пневматика!B:X,23,0),0)+IFERROR(VLOOKUP(A715,Окраска!B:X,23,0),0)+IFERROR(VLOOKUP(A715,Масло!A:J,10,0),0)+IFERROR(VLOOKUP(A715,'Ручной инстурмент Арсенал'!A:I,13,0),0)+IFERROR(VLOOKUP(A715,#REF!,13,0),0)+IFERROR(VLOOKUP(A715,Атака!A:K,11,0),0)</f>
        <v>0</v>
      </c>
    </row>
    <row r="716" spans="1:10" ht="11.25" customHeight="1" outlineLevel="1" thickTop="1" thickBot="1" x14ac:dyDescent="0.25">
      <c r="A716" s="18">
        <v>10067</v>
      </c>
      <c r="B716" s="77" t="s">
        <v>94</v>
      </c>
      <c r="C716" s="18" t="s">
        <v>1623</v>
      </c>
      <c r="D716" s="18" t="s">
        <v>1147</v>
      </c>
      <c r="E716" s="18" t="s">
        <v>1133</v>
      </c>
      <c r="F716" s="64">
        <v>3679</v>
      </c>
      <c r="G716" s="64">
        <v>4783</v>
      </c>
      <c r="H716" s="65" t="s">
        <v>3012</v>
      </c>
      <c r="I716" s="65">
        <f>IFERROR(VLOOKUP(A716,Компрессоры!A:O,14,0),0)+IFERROR(VLOOKUP(A716,Пневматика!B:W,22,0),0)+IFERROR(VLOOKUP(A716,Окраска!B:X,22,0),0)+IFERROR(VLOOKUP(A716,Масло!A:J,9,0),0)+IFERROR(VLOOKUP(A716,'Ручной инстурмент Арсенал'!A:I,12,0),0)+IFERROR(VLOOKUP(A716,#REF!,12,0),0)+IFERROR(VLOOKUP(A716,Атака!A:K,10,0),0)</f>
        <v>0</v>
      </c>
      <c r="J716" s="66">
        <f>IFERROR(VLOOKUP(A716,Компрессоры!A:O,15,0),0)+IFERROR(VLOOKUP(A716,Пневматика!B:X,23,0),0)+IFERROR(VLOOKUP(A716,Окраска!B:X,23,0),0)+IFERROR(VLOOKUP(A716,Масло!A:J,10,0),0)+IFERROR(VLOOKUP(A716,'Ручной инстурмент Арсенал'!A:I,13,0),0)+IFERROR(VLOOKUP(A716,#REF!,13,0),0)+IFERROR(VLOOKUP(A716,Атака!A:K,11,0),0)</f>
        <v>0</v>
      </c>
    </row>
    <row r="717" spans="1:10" ht="11.25" customHeight="1" outlineLevel="1" thickTop="1" thickBot="1" x14ac:dyDescent="0.25">
      <c r="A717" s="18">
        <v>10822</v>
      </c>
      <c r="B717" s="77" t="s">
        <v>94</v>
      </c>
      <c r="C717" s="18" t="s">
        <v>1628</v>
      </c>
      <c r="D717" s="18" t="s">
        <v>1147</v>
      </c>
      <c r="E717" s="18" t="s">
        <v>1134</v>
      </c>
      <c r="F717" s="64">
        <v>3663</v>
      </c>
      <c r="G717" s="64">
        <v>4762</v>
      </c>
      <c r="H717" s="65" t="s">
        <v>3012</v>
      </c>
      <c r="I717" s="65">
        <f>IFERROR(VLOOKUP(A717,Компрессоры!A:O,14,0),0)+IFERROR(VLOOKUP(A717,Пневматика!B:W,22,0),0)+IFERROR(VLOOKUP(A717,Окраска!B:X,22,0),0)+IFERROR(VLOOKUP(A717,Масло!A:J,9,0),0)+IFERROR(VLOOKUP(A717,'Ручной инстурмент Арсенал'!A:I,12,0),0)+IFERROR(VLOOKUP(A717,#REF!,12,0),0)+IFERROR(VLOOKUP(A717,Атака!A:K,10,0),0)</f>
        <v>0</v>
      </c>
      <c r="J717" s="66">
        <f>IFERROR(VLOOKUP(A717,Компрессоры!A:O,15,0),0)+IFERROR(VLOOKUP(A717,Пневматика!B:X,23,0),0)+IFERROR(VLOOKUP(A717,Окраска!B:X,23,0),0)+IFERROR(VLOOKUP(A717,Масло!A:J,10,0),0)+IFERROR(VLOOKUP(A717,'Ручной инстурмент Арсенал'!A:I,13,0),0)+IFERROR(VLOOKUP(A717,#REF!,13,0),0)+IFERROR(VLOOKUP(A717,Атака!A:K,11,0),0)</f>
        <v>0</v>
      </c>
    </row>
    <row r="718" spans="1:10" ht="11.25" customHeight="1" outlineLevel="1" thickTop="1" thickBot="1" x14ac:dyDescent="0.25">
      <c r="A718" s="18">
        <v>22588</v>
      </c>
      <c r="B718" s="77" t="s">
        <v>94</v>
      </c>
      <c r="C718" s="18" t="s">
        <v>1653</v>
      </c>
      <c r="D718" s="18" t="s">
        <v>1147</v>
      </c>
      <c r="E718" s="18" t="s">
        <v>1135</v>
      </c>
      <c r="F718" s="64">
        <v>4873</v>
      </c>
      <c r="G718" s="64">
        <v>6336</v>
      </c>
      <c r="H718" s="65" t="s">
        <v>3012</v>
      </c>
      <c r="I718" s="65">
        <f>IFERROR(VLOOKUP(A718,Компрессоры!A:O,14,0),0)+IFERROR(VLOOKUP(A718,Пневматика!B:W,22,0),0)+IFERROR(VLOOKUP(A718,Окраска!B:X,22,0),0)+IFERROR(VLOOKUP(A718,Масло!A:J,9,0),0)+IFERROR(VLOOKUP(A718,'Ручной инстурмент Арсенал'!A:I,12,0),0)+IFERROR(VLOOKUP(A718,#REF!,12,0),0)+IFERROR(VLOOKUP(A718,Атака!A:K,10,0),0)</f>
        <v>0</v>
      </c>
      <c r="J718" s="66">
        <f>IFERROR(VLOOKUP(A718,Компрессоры!A:O,15,0),0)+IFERROR(VLOOKUP(A718,Пневматика!B:X,23,0),0)+IFERROR(VLOOKUP(A718,Окраска!B:X,23,0),0)+IFERROR(VLOOKUP(A718,Масло!A:J,10,0),0)+IFERROR(VLOOKUP(A718,'Ручной инстурмент Арсенал'!A:I,13,0),0)+IFERROR(VLOOKUP(A718,#REF!,13,0),0)+IFERROR(VLOOKUP(A718,Атака!A:K,11,0),0)</f>
        <v>0</v>
      </c>
    </row>
    <row r="719" spans="1:10" ht="11.25" customHeight="1" outlineLevel="1" thickTop="1" thickBot="1" x14ac:dyDescent="0.25">
      <c r="A719" s="18">
        <v>10945</v>
      </c>
      <c r="B719" s="77" t="s">
        <v>94</v>
      </c>
      <c r="C719" s="18" t="s">
        <v>1601</v>
      </c>
      <c r="D719" s="18" t="s">
        <v>1147</v>
      </c>
      <c r="E719" s="18" t="s">
        <v>1136</v>
      </c>
      <c r="F719" s="64">
        <v>4117</v>
      </c>
      <c r="G719" s="64">
        <v>5352</v>
      </c>
      <c r="H719" s="65" t="s">
        <v>3012</v>
      </c>
      <c r="I719" s="65">
        <f>IFERROR(VLOOKUP(A719,Компрессоры!A:O,14,0),0)+IFERROR(VLOOKUP(A719,Пневматика!B:W,22,0),0)+IFERROR(VLOOKUP(A719,Окраска!B:X,22,0),0)+IFERROR(VLOOKUP(A719,Масло!A:J,9,0),0)+IFERROR(VLOOKUP(A719,'Ручной инстурмент Арсенал'!A:I,12,0),0)+IFERROR(VLOOKUP(A719,#REF!,12,0),0)+IFERROR(VLOOKUP(A719,Атака!A:K,10,0),0)</f>
        <v>0</v>
      </c>
      <c r="J719" s="66">
        <f>IFERROR(VLOOKUP(A719,Компрессоры!A:O,15,0),0)+IFERROR(VLOOKUP(A719,Пневматика!B:X,23,0),0)+IFERROR(VLOOKUP(A719,Окраска!B:X,23,0),0)+IFERROR(VLOOKUP(A719,Масло!A:J,10,0),0)+IFERROR(VLOOKUP(A719,'Ручной инстурмент Арсенал'!A:I,13,0),0)+IFERROR(VLOOKUP(A719,#REF!,13,0),0)+IFERROR(VLOOKUP(A719,Атака!A:K,11,0),0)</f>
        <v>0</v>
      </c>
    </row>
    <row r="720" spans="1:10" ht="11.25" customHeight="1" outlineLevel="1" thickTop="1" thickBot="1" x14ac:dyDescent="0.25">
      <c r="A720" s="18">
        <v>10068</v>
      </c>
      <c r="B720" s="77" t="s">
        <v>94</v>
      </c>
      <c r="C720" s="18" t="s">
        <v>1624</v>
      </c>
      <c r="D720" s="18" t="s">
        <v>1147</v>
      </c>
      <c r="E720" s="18" t="s">
        <v>1137</v>
      </c>
      <c r="F720" s="64">
        <v>6027</v>
      </c>
      <c r="G720" s="64">
        <v>7835</v>
      </c>
      <c r="H720" s="65" t="s">
        <v>3012</v>
      </c>
      <c r="I720" s="65">
        <f>IFERROR(VLOOKUP(A720,Компрессоры!A:O,14,0),0)+IFERROR(VLOOKUP(A720,Пневматика!B:W,22,0),0)+IFERROR(VLOOKUP(A720,Окраска!B:X,22,0),0)+IFERROR(VLOOKUP(A720,Масло!A:J,9,0),0)+IFERROR(VLOOKUP(A720,'Ручной инстурмент Арсенал'!A:I,12,0),0)+IFERROR(VLOOKUP(A720,#REF!,12,0),0)+IFERROR(VLOOKUP(A720,Атака!A:K,10,0),0)</f>
        <v>0</v>
      </c>
      <c r="J720" s="66">
        <f>IFERROR(VLOOKUP(A720,Компрессоры!A:O,15,0),0)+IFERROR(VLOOKUP(A720,Пневматика!B:X,23,0),0)+IFERROR(VLOOKUP(A720,Окраска!B:X,23,0),0)+IFERROR(VLOOKUP(A720,Масло!A:J,10,0),0)+IFERROR(VLOOKUP(A720,'Ручной инстурмент Арсенал'!A:I,13,0),0)+IFERROR(VLOOKUP(A720,#REF!,13,0),0)+IFERROR(VLOOKUP(A720,Атака!A:K,11,0),0)</f>
        <v>0</v>
      </c>
    </row>
    <row r="721" spans="1:10" ht="11.25" customHeight="1" outlineLevel="1" thickTop="1" thickBot="1" x14ac:dyDescent="0.25">
      <c r="A721" s="18">
        <v>37315</v>
      </c>
      <c r="B721" s="77" t="s">
        <v>94</v>
      </c>
      <c r="C721" s="18" t="s">
        <v>1615</v>
      </c>
      <c r="D721" s="18" t="s">
        <v>1147</v>
      </c>
      <c r="E721" s="18" t="s">
        <v>1138</v>
      </c>
      <c r="F721" s="64">
        <v>8180</v>
      </c>
      <c r="G721" s="64">
        <v>10635</v>
      </c>
      <c r="H721" s="65" t="s">
        <v>63</v>
      </c>
      <c r="I721" s="65">
        <f>IFERROR(VLOOKUP(A721,Компрессоры!A:O,14,0),0)+IFERROR(VLOOKUP(A721,Пневматика!B:W,22,0),0)+IFERROR(VLOOKUP(A721,Окраска!B:X,22,0),0)+IFERROR(VLOOKUP(A721,Масло!A:J,9,0),0)+IFERROR(VLOOKUP(A721,'Ручной инстурмент Арсенал'!A:I,12,0),0)+IFERROR(VLOOKUP(A721,#REF!,12,0),0)+IFERROR(VLOOKUP(A721,Атака!A:K,10,0),0)</f>
        <v>0</v>
      </c>
      <c r="J721" s="66">
        <f>IFERROR(VLOOKUP(A721,Компрессоры!A:O,15,0),0)+IFERROR(VLOOKUP(A721,Пневматика!B:X,23,0),0)+IFERROR(VLOOKUP(A721,Окраска!B:X,23,0),0)+IFERROR(VLOOKUP(A721,Масло!A:J,10,0),0)+IFERROR(VLOOKUP(A721,'Ручной инстурмент Арсенал'!A:I,13,0),0)+IFERROR(VLOOKUP(A721,#REF!,13,0),0)+IFERROR(VLOOKUP(A721,Атака!A:K,11,0),0)</f>
        <v>0</v>
      </c>
    </row>
    <row r="722" spans="1:10" ht="11.25" customHeight="1" outlineLevel="1" thickTop="1" thickBot="1" x14ac:dyDescent="0.25">
      <c r="A722" s="18">
        <v>27831</v>
      </c>
      <c r="B722" s="77" t="s">
        <v>94</v>
      </c>
      <c r="C722" s="18" t="s">
        <v>328</v>
      </c>
      <c r="D722" s="18"/>
      <c r="E722" s="18"/>
      <c r="F722" s="64">
        <v>568</v>
      </c>
      <c r="G722" s="64">
        <v>738</v>
      </c>
      <c r="H722" s="65" t="s">
        <v>3012</v>
      </c>
      <c r="I722" s="65">
        <f>IFERROR(VLOOKUP(A722,Компрессоры!A:O,14,0),0)+IFERROR(VLOOKUP(A722,Пневматика!B:W,22,0),0)+IFERROR(VLOOKUP(A722,Окраска!B:X,22,0),0)+IFERROR(VLOOKUP(A722,Масло!A:J,9,0),0)+IFERROR(VLOOKUP(A722,'Ручной инстурмент Арсенал'!A:I,12,0),0)+IFERROR(VLOOKUP(A722,#REF!,12,0),0)+IFERROR(VLOOKUP(A722,Атака!A:K,10,0),0)</f>
        <v>0</v>
      </c>
      <c r="J722" s="66">
        <f>IFERROR(VLOOKUP(A722,Компрессоры!A:O,15,0),0)+IFERROR(VLOOKUP(A722,Пневматика!B:X,23,0),0)+IFERROR(VLOOKUP(A722,Окраска!B:X,23,0),0)+IFERROR(VLOOKUP(A722,Масло!A:J,10,0),0)+IFERROR(VLOOKUP(A722,'Ручной инстурмент Арсенал'!A:I,13,0),0)+IFERROR(VLOOKUP(A722,#REF!,13,0),0)+IFERROR(VLOOKUP(A722,Атака!A:K,11,0),0)</f>
        <v>0</v>
      </c>
    </row>
    <row r="723" spans="1:10" ht="11.25" customHeight="1" outlineLevel="1" thickTop="1" thickBot="1" x14ac:dyDescent="0.25">
      <c r="A723" s="18">
        <v>13778</v>
      </c>
      <c r="B723" s="77" t="s">
        <v>94</v>
      </c>
      <c r="C723" s="18" t="s">
        <v>269</v>
      </c>
      <c r="D723" s="18"/>
      <c r="E723" s="18"/>
      <c r="F723" s="64">
        <v>96</v>
      </c>
      <c r="G723" s="64">
        <v>124</v>
      </c>
      <c r="H723" s="65" t="s">
        <v>63</v>
      </c>
      <c r="I723" s="65">
        <f>IFERROR(VLOOKUP(A723,Компрессоры!A:O,14,0),0)+IFERROR(VLOOKUP(A723,Пневматика!B:W,22,0),0)+IFERROR(VLOOKUP(A723,Окраска!B:X,22,0),0)+IFERROR(VLOOKUP(A723,Масло!A:J,9,0),0)+IFERROR(VLOOKUP(A723,'Ручной инстурмент Арсенал'!A:I,12,0),0)+IFERROR(VLOOKUP(A723,#REF!,12,0),0)+IFERROR(VLOOKUP(A723,Атака!A:K,10,0),0)</f>
        <v>0</v>
      </c>
      <c r="J723" s="66">
        <f>IFERROR(VLOOKUP(A723,Компрессоры!A:O,15,0),0)+IFERROR(VLOOKUP(A723,Пневматика!B:X,23,0),0)+IFERROR(VLOOKUP(A723,Окраска!B:X,23,0),0)+IFERROR(VLOOKUP(A723,Масло!A:J,10,0),0)+IFERROR(VLOOKUP(A723,'Ручной инстурмент Арсенал'!A:I,13,0),0)+IFERROR(VLOOKUP(A723,#REF!,13,0),0)+IFERROR(VLOOKUP(A723,Атака!A:K,11,0),0)</f>
        <v>0</v>
      </c>
    </row>
    <row r="724" spans="1:10" ht="11.25" customHeight="1" outlineLevel="1" thickTop="1" thickBot="1" x14ac:dyDescent="0.25">
      <c r="A724" s="18">
        <v>12021</v>
      </c>
      <c r="B724" s="77" t="s">
        <v>94</v>
      </c>
      <c r="C724" s="18" t="s">
        <v>270</v>
      </c>
      <c r="D724" s="18"/>
      <c r="E724" s="18"/>
      <c r="F724" s="64">
        <v>133</v>
      </c>
      <c r="G724" s="64">
        <v>174</v>
      </c>
      <c r="H724" s="65" t="s">
        <v>63</v>
      </c>
      <c r="I724" s="65">
        <f>IFERROR(VLOOKUP(A724,Компрессоры!A:O,14,0),0)+IFERROR(VLOOKUP(A724,Пневматика!B:W,22,0),0)+IFERROR(VLOOKUP(A724,Окраска!B:X,22,0),0)+IFERROR(VLOOKUP(A724,Масло!A:J,9,0),0)+IFERROR(VLOOKUP(A724,'Ручной инстурмент Арсенал'!A:I,12,0),0)+IFERROR(VLOOKUP(A724,#REF!,12,0),0)+IFERROR(VLOOKUP(A724,Атака!A:K,10,0),0)</f>
        <v>0</v>
      </c>
      <c r="J724" s="66">
        <f>IFERROR(VLOOKUP(A724,Компрессоры!A:O,15,0),0)+IFERROR(VLOOKUP(A724,Пневматика!B:X,23,0),0)+IFERROR(VLOOKUP(A724,Окраска!B:X,23,0),0)+IFERROR(VLOOKUP(A724,Масло!A:J,10,0),0)+IFERROR(VLOOKUP(A724,'Ручной инстурмент Арсенал'!A:I,13,0),0)+IFERROR(VLOOKUP(A724,#REF!,13,0),0)+IFERROR(VLOOKUP(A724,Атака!A:K,11,0),0)</f>
        <v>0</v>
      </c>
    </row>
    <row r="725" spans="1:10" ht="11.25" customHeight="1" outlineLevel="1" thickTop="1" thickBot="1" x14ac:dyDescent="0.25">
      <c r="A725" s="18">
        <v>8083790</v>
      </c>
      <c r="B725" s="77" t="s">
        <v>94</v>
      </c>
      <c r="C725" s="18" t="s">
        <v>271</v>
      </c>
      <c r="D725" s="18"/>
      <c r="E725" s="18"/>
      <c r="F725" s="64">
        <v>131</v>
      </c>
      <c r="G725" s="64">
        <v>170</v>
      </c>
      <c r="H725" s="65" t="s">
        <v>63</v>
      </c>
      <c r="I725" s="65">
        <f>IFERROR(VLOOKUP(A725,Компрессоры!A:O,14,0),0)+IFERROR(VLOOKUP(A725,Пневматика!B:W,22,0),0)+IFERROR(VLOOKUP(A725,Окраска!B:X,22,0),0)+IFERROR(VLOOKUP(A725,Масло!A:J,9,0),0)+IFERROR(VLOOKUP(A725,'Ручной инстурмент Арсенал'!A:I,12,0),0)+IFERROR(VLOOKUP(A725,#REF!,12,0),0)+IFERROR(VLOOKUP(A725,Атака!A:K,10,0),0)</f>
        <v>0</v>
      </c>
      <c r="J725" s="66">
        <f>IFERROR(VLOOKUP(A725,Компрессоры!A:O,15,0),0)+IFERROR(VLOOKUP(A725,Пневматика!B:X,23,0),0)+IFERROR(VLOOKUP(A725,Окраска!B:X,23,0),0)+IFERROR(VLOOKUP(A725,Масло!A:J,10,0),0)+IFERROR(VLOOKUP(A725,'Ручной инстурмент Арсенал'!A:I,13,0),0)+IFERROR(VLOOKUP(A725,#REF!,13,0),0)+IFERROR(VLOOKUP(A725,Атака!A:K,11,0),0)</f>
        <v>0</v>
      </c>
    </row>
    <row r="726" spans="1:10" ht="11.25" customHeight="1" outlineLevel="1" thickTop="1" thickBot="1" x14ac:dyDescent="0.25">
      <c r="A726" s="18">
        <v>12022</v>
      </c>
      <c r="B726" s="77" t="s">
        <v>94</v>
      </c>
      <c r="C726" s="18" t="s">
        <v>272</v>
      </c>
      <c r="D726" s="18"/>
      <c r="E726" s="18"/>
      <c r="F726" s="64">
        <v>154</v>
      </c>
      <c r="G726" s="64">
        <v>200</v>
      </c>
      <c r="H726" s="65" t="s">
        <v>3012</v>
      </c>
      <c r="I726" s="65">
        <f>IFERROR(VLOOKUP(A726,Компрессоры!A:O,14,0),0)+IFERROR(VLOOKUP(A726,Пневматика!B:W,22,0),0)+IFERROR(VLOOKUP(A726,Окраска!B:X,22,0),0)+IFERROR(VLOOKUP(A726,Масло!A:J,9,0),0)+IFERROR(VLOOKUP(A726,'Ручной инстурмент Арсенал'!A:I,12,0),0)+IFERROR(VLOOKUP(A726,#REF!,12,0),0)+IFERROR(VLOOKUP(A726,Атака!A:K,10,0),0)</f>
        <v>0</v>
      </c>
      <c r="J726" s="66">
        <f>IFERROR(VLOOKUP(A726,Компрессоры!A:O,15,0),0)+IFERROR(VLOOKUP(A726,Пневматика!B:X,23,0),0)+IFERROR(VLOOKUP(A726,Окраска!B:X,23,0),0)+IFERROR(VLOOKUP(A726,Масло!A:J,10,0),0)+IFERROR(VLOOKUP(A726,'Ручной инстурмент Арсенал'!A:I,13,0),0)+IFERROR(VLOOKUP(A726,#REF!,13,0),0)+IFERROR(VLOOKUP(A726,Атака!A:K,11,0),0)</f>
        <v>0</v>
      </c>
    </row>
    <row r="727" spans="1:10" ht="21.75" customHeight="1" outlineLevel="1" thickTop="1" thickBot="1" x14ac:dyDescent="0.25">
      <c r="A727" s="18">
        <v>24486</v>
      </c>
      <c r="B727" s="77" t="s">
        <v>94</v>
      </c>
      <c r="C727" s="18" t="s">
        <v>1588</v>
      </c>
      <c r="D727" s="18"/>
      <c r="E727" s="18"/>
      <c r="F727" s="64">
        <v>7386</v>
      </c>
      <c r="G727" s="64">
        <v>9970</v>
      </c>
      <c r="H727" s="65" t="s">
        <v>63</v>
      </c>
      <c r="I727" s="65">
        <f>IFERROR(VLOOKUP(A727,Компрессоры!A:O,14,0),0)+IFERROR(VLOOKUP(A727,Пневматика!B:W,22,0),0)+IFERROR(VLOOKUP(A727,Окраска!B:X,22,0),0)+IFERROR(VLOOKUP(A727,Масло!A:J,9,0),0)+IFERROR(VLOOKUP(A727,'Ручной инстурмент Арсенал'!A:I,12,0),0)+IFERROR(VLOOKUP(A727,#REF!,12,0),0)+IFERROR(VLOOKUP(A727,Атака!A:K,10,0),0)</f>
        <v>0</v>
      </c>
      <c r="J727" s="66">
        <f>IFERROR(VLOOKUP(A727,Компрессоры!A:O,15,0),0)+IFERROR(VLOOKUP(A727,Пневматика!B:X,23,0),0)+IFERROR(VLOOKUP(A727,Окраска!B:X,23,0),0)+IFERROR(VLOOKUP(A727,Масло!A:J,10,0),0)+IFERROR(VLOOKUP(A727,'Ручной инстурмент Арсенал'!A:I,13,0),0)+IFERROR(VLOOKUP(A727,#REF!,13,0),0)+IFERROR(VLOOKUP(A727,Атака!A:K,11,0),0)</f>
        <v>0</v>
      </c>
    </row>
    <row r="728" spans="1:10" ht="11.25" customHeight="1" outlineLevel="1" thickTop="1" thickBot="1" x14ac:dyDescent="0.25">
      <c r="A728" s="18">
        <v>24487</v>
      </c>
      <c r="B728" s="77" t="s">
        <v>94</v>
      </c>
      <c r="C728" s="18" t="s">
        <v>1589</v>
      </c>
      <c r="D728" s="18"/>
      <c r="E728" s="18"/>
      <c r="F728" s="64">
        <v>7601</v>
      </c>
      <c r="G728" s="64">
        <v>10260</v>
      </c>
      <c r="H728" s="65" t="s">
        <v>63</v>
      </c>
      <c r="I728" s="65">
        <f>IFERROR(VLOOKUP(A728,Компрессоры!A:O,14,0),0)+IFERROR(VLOOKUP(A728,Пневматика!B:W,22,0),0)+IFERROR(VLOOKUP(A728,Окраска!B:X,22,0),0)+IFERROR(VLOOKUP(A728,Масло!A:J,9,0),0)+IFERROR(VLOOKUP(A728,'Ручной инстурмент Арсенал'!A:I,12,0),0)+IFERROR(VLOOKUP(A728,#REF!,12,0),0)+IFERROR(VLOOKUP(A728,Атака!A:K,10,0),0)</f>
        <v>0</v>
      </c>
      <c r="J728" s="66">
        <f>IFERROR(VLOOKUP(A728,Компрессоры!A:O,15,0),0)+IFERROR(VLOOKUP(A728,Пневматика!B:X,23,0),0)+IFERROR(VLOOKUP(A728,Окраска!B:X,23,0),0)+IFERROR(VLOOKUP(A728,Масло!A:J,10,0),0)+IFERROR(VLOOKUP(A728,'Ручной инстурмент Арсенал'!A:I,13,0),0)+IFERROR(VLOOKUP(A728,#REF!,13,0),0)+IFERROR(VLOOKUP(A728,Атака!A:K,11,0),0)</f>
        <v>0</v>
      </c>
    </row>
    <row r="729" spans="1:10" ht="11.25" customHeight="1" outlineLevel="1" thickTop="1" thickBot="1" x14ac:dyDescent="0.25">
      <c r="A729" s="18">
        <v>10065</v>
      </c>
      <c r="B729" s="77" t="s">
        <v>94</v>
      </c>
      <c r="C729" s="18" t="s">
        <v>1587</v>
      </c>
      <c r="D729" s="18"/>
      <c r="E729" s="18"/>
      <c r="F729" s="64">
        <v>6026</v>
      </c>
      <c r="G729" s="64">
        <v>8134</v>
      </c>
      <c r="H729" s="65" t="s">
        <v>63</v>
      </c>
      <c r="I729" s="65">
        <f>IFERROR(VLOOKUP(A729,Компрессоры!A:O,14,0),0)+IFERROR(VLOOKUP(A729,Пневматика!B:W,22,0),0)+IFERROR(VLOOKUP(A729,Окраска!B:X,22,0),0)+IFERROR(VLOOKUP(A729,Масло!A:J,9,0),0)+IFERROR(VLOOKUP(A729,'Ручной инстурмент Арсенал'!A:I,12,0),0)+IFERROR(VLOOKUP(A729,#REF!,12,0),0)+IFERROR(VLOOKUP(A729,Атака!A:K,10,0),0)</f>
        <v>0</v>
      </c>
      <c r="J729" s="66">
        <f>IFERROR(VLOOKUP(A729,Компрессоры!A:O,15,0),0)+IFERROR(VLOOKUP(A729,Пневматика!B:X,23,0),0)+IFERROR(VLOOKUP(A729,Окраска!B:X,23,0),0)+IFERROR(VLOOKUP(A729,Масло!A:J,10,0),0)+IFERROR(VLOOKUP(A729,'Ручной инстурмент Арсенал'!A:I,13,0),0)+IFERROR(VLOOKUP(A729,#REF!,13,0),0)+IFERROR(VLOOKUP(A729,Атака!A:K,11,0),0)</f>
        <v>0</v>
      </c>
    </row>
    <row r="730" spans="1:10" ht="11.25" customHeight="1" outlineLevel="1" thickTop="1" thickBot="1" x14ac:dyDescent="0.25">
      <c r="A730" s="18">
        <v>6941</v>
      </c>
      <c r="B730" s="77" t="s">
        <v>94</v>
      </c>
      <c r="C730" s="18" t="s">
        <v>1364</v>
      </c>
      <c r="D730" s="18"/>
      <c r="E730" s="18"/>
      <c r="F730" s="64">
        <v>673</v>
      </c>
      <c r="G730" s="64">
        <v>875</v>
      </c>
      <c r="H730" s="65" t="s">
        <v>3012</v>
      </c>
      <c r="I730" s="65">
        <f>IFERROR(VLOOKUP(A730,Компрессоры!A:O,14,0),0)+IFERROR(VLOOKUP(A730,Пневматика!B:W,22,0),0)+IFERROR(VLOOKUP(A730,Окраска!B:X,22,0),0)+IFERROR(VLOOKUP(A730,Масло!A:J,9,0),0)+IFERROR(VLOOKUP(A730,'Ручной инстурмент Арсенал'!A:I,12,0),0)+IFERROR(VLOOKUP(A730,#REF!,12,0),0)+IFERROR(VLOOKUP(A730,Атака!A:K,10,0),0)</f>
        <v>0</v>
      </c>
      <c r="J730" s="66">
        <f>IFERROR(VLOOKUP(A730,Компрессоры!A:O,15,0),0)+IFERROR(VLOOKUP(A730,Пневматика!B:X,23,0),0)+IFERROR(VLOOKUP(A730,Окраска!B:X,23,0),0)+IFERROR(VLOOKUP(A730,Масло!A:J,10,0),0)+IFERROR(VLOOKUP(A730,'Ручной инстурмент Арсенал'!A:I,13,0),0)+IFERROR(VLOOKUP(A730,#REF!,13,0),0)+IFERROR(VLOOKUP(A730,Атака!A:K,11,0),0)</f>
        <v>0</v>
      </c>
    </row>
    <row r="731" spans="1:10" ht="11.25" customHeight="1" thickTop="1" thickBot="1" x14ac:dyDescent="0.25">
      <c r="A731" s="59" t="s">
        <v>2863</v>
      </c>
      <c r="B731" s="60"/>
      <c r="C731" s="60"/>
      <c r="D731" s="60"/>
      <c r="E731" s="60"/>
      <c r="F731" s="61"/>
      <c r="G731" s="61"/>
      <c r="H731" s="62"/>
      <c r="I731" s="62"/>
      <c r="J731" s="70"/>
    </row>
    <row r="732" spans="1:10" ht="11.25" customHeight="1" outlineLevel="1" thickTop="1" thickBot="1" x14ac:dyDescent="0.25">
      <c r="A732" s="18" t="s">
        <v>2775</v>
      </c>
      <c r="B732" s="77" t="s">
        <v>2863</v>
      </c>
      <c r="C732" s="18" t="s">
        <v>2776</v>
      </c>
      <c r="D732" s="18" t="s">
        <v>1147</v>
      </c>
      <c r="E732" s="18"/>
      <c r="F732" s="64">
        <v>223</v>
      </c>
      <c r="G732" s="64">
        <v>278</v>
      </c>
      <c r="H732" s="65" t="s">
        <v>3012</v>
      </c>
      <c r="I732" s="65">
        <f>IFERROR(VLOOKUP(A732,Компрессоры!A:O,14,0),0)+IFERROR(VLOOKUP(A732,Пневматика!B:W,22,0),0)+IFERROR(VLOOKUP(A732,Окраска!B:X,22,0),0)+IFERROR(VLOOKUP(A732,Масло!A:J,9,0),0)+IFERROR(VLOOKUP(A732,'Ручной инстурмент Арсенал'!A:I,12,0),0)+IFERROR(VLOOKUP(A732,#REF!,12,0),0)+IFERROR(VLOOKUP(A732,Атака!A:K,10,0),0)</f>
        <v>0</v>
      </c>
      <c r="J732" s="66">
        <f>IFERROR(VLOOKUP(A732,Компрессоры!A:O,15,0),0)+IFERROR(VLOOKUP(A732,Пневматика!B:X,23,0),0)+IFERROR(VLOOKUP(A732,Окраска!B:X,23,0),0)+IFERROR(VLOOKUP(A732,Масло!A:J,10,0),0)+IFERROR(VLOOKUP(A732,'Ручной инстурмент Арсенал'!A:I,13,0),0)+IFERROR(VLOOKUP(A732,#REF!,13,0),0)+IFERROR(VLOOKUP(A732,Атака!A:K,11,0),0)</f>
        <v>0</v>
      </c>
    </row>
    <row r="733" spans="1:10" ht="11.25" customHeight="1" outlineLevel="1" thickTop="1" thickBot="1" x14ac:dyDescent="0.25">
      <c r="A733" s="18" t="s">
        <v>2773</v>
      </c>
      <c r="B733" s="77" t="s">
        <v>2863</v>
      </c>
      <c r="C733" s="18" t="s">
        <v>2774</v>
      </c>
      <c r="D733" s="18" t="s">
        <v>1147</v>
      </c>
      <c r="E733" s="18"/>
      <c r="F733" s="64">
        <v>184</v>
      </c>
      <c r="G733" s="64">
        <v>230</v>
      </c>
      <c r="H733" s="65" t="s">
        <v>3012</v>
      </c>
      <c r="I733" s="65">
        <f>IFERROR(VLOOKUP(A733,Компрессоры!A:O,14,0),0)+IFERROR(VLOOKUP(A733,Пневматика!B:W,22,0),0)+IFERROR(VLOOKUP(A733,Окраска!B:X,22,0),0)+IFERROR(VLOOKUP(A733,Масло!A:J,9,0),0)+IFERROR(VLOOKUP(A733,'Ручной инстурмент Арсенал'!A:I,12,0),0)+IFERROR(VLOOKUP(A733,#REF!,12,0),0)+IFERROR(VLOOKUP(A733,Атака!A:K,10,0),0)</f>
        <v>0</v>
      </c>
      <c r="J733" s="66">
        <f>IFERROR(VLOOKUP(A733,Компрессоры!A:O,15,0),0)+IFERROR(VLOOKUP(A733,Пневматика!B:X,23,0),0)+IFERROR(VLOOKUP(A733,Окраска!B:X,23,0),0)+IFERROR(VLOOKUP(A733,Масло!A:J,10,0),0)+IFERROR(VLOOKUP(A733,'Ручной инстурмент Арсенал'!A:I,13,0),0)+IFERROR(VLOOKUP(A733,#REF!,13,0),0)+IFERROR(VLOOKUP(A733,Атака!A:K,11,0),0)</f>
        <v>0</v>
      </c>
    </row>
    <row r="734" spans="1:10" ht="11.25" customHeight="1" outlineLevel="1" thickTop="1" thickBot="1" x14ac:dyDescent="0.25">
      <c r="A734" s="18" t="s">
        <v>2779</v>
      </c>
      <c r="B734" s="77" t="s">
        <v>2863</v>
      </c>
      <c r="C734" s="18" t="s">
        <v>2780</v>
      </c>
      <c r="D734" s="18" t="s">
        <v>1147</v>
      </c>
      <c r="E734" s="18"/>
      <c r="F734" s="64">
        <v>214</v>
      </c>
      <c r="G734" s="64">
        <v>267</v>
      </c>
      <c r="H734" s="65" t="s">
        <v>3012</v>
      </c>
      <c r="I734" s="65">
        <f>IFERROR(VLOOKUP(A734,Компрессоры!A:O,14,0),0)+IFERROR(VLOOKUP(A734,Пневматика!B:W,22,0),0)+IFERROR(VLOOKUP(A734,Окраска!B:X,22,0),0)+IFERROR(VLOOKUP(A734,Масло!A:J,9,0),0)+IFERROR(VLOOKUP(A734,'Ручной инстурмент Арсенал'!A:I,12,0),0)+IFERROR(VLOOKUP(A734,#REF!,12,0),0)+IFERROR(VLOOKUP(A734,Атака!A:K,10,0),0)</f>
        <v>0</v>
      </c>
      <c r="J734" s="66">
        <f>IFERROR(VLOOKUP(A734,Компрессоры!A:O,15,0),0)+IFERROR(VLOOKUP(A734,Пневматика!B:X,23,0),0)+IFERROR(VLOOKUP(A734,Окраска!B:X,23,0),0)+IFERROR(VLOOKUP(A734,Масло!A:J,10,0),0)+IFERROR(VLOOKUP(A734,'Ручной инстурмент Арсенал'!A:I,13,0),0)+IFERROR(VLOOKUP(A734,#REF!,13,0),0)+IFERROR(VLOOKUP(A734,Атака!A:K,11,0),0)</f>
        <v>0</v>
      </c>
    </row>
    <row r="735" spans="1:10" ht="11.25" customHeight="1" outlineLevel="1" thickTop="1" thickBot="1" x14ac:dyDescent="0.25">
      <c r="A735" s="18" t="s">
        <v>2777</v>
      </c>
      <c r="B735" s="77" t="s">
        <v>2863</v>
      </c>
      <c r="C735" s="18" t="s">
        <v>2778</v>
      </c>
      <c r="D735" s="18" t="s">
        <v>1147</v>
      </c>
      <c r="E735" s="18"/>
      <c r="F735" s="64">
        <v>184</v>
      </c>
      <c r="G735" s="64">
        <v>230</v>
      </c>
      <c r="H735" s="65" t="s">
        <v>63</v>
      </c>
      <c r="I735" s="65">
        <f>IFERROR(VLOOKUP(A735,Компрессоры!A:O,14,0),0)+IFERROR(VLOOKUP(A735,Пневматика!B:W,22,0),0)+IFERROR(VLOOKUP(A735,Окраска!B:X,22,0),0)+IFERROR(VLOOKUP(A735,Масло!A:J,9,0),0)+IFERROR(VLOOKUP(A735,'Ручной инстурмент Арсенал'!A:I,12,0),0)+IFERROR(VLOOKUP(A735,#REF!,12,0),0)+IFERROR(VLOOKUP(A735,Атака!A:K,10,0),0)</f>
        <v>0</v>
      </c>
      <c r="J735" s="66">
        <f>IFERROR(VLOOKUP(A735,Компрессоры!A:O,15,0),0)+IFERROR(VLOOKUP(A735,Пневматика!B:X,23,0),0)+IFERROR(VLOOKUP(A735,Окраска!B:X,23,0),0)+IFERROR(VLOOKUP(A735,Масло!A:J,10,0),0)+IFERROR(VLOOKUP(A735,'Ручной инстурмент Арсенал'!A:I,13,0),0)+IFERROR(VLOOKUP(A735,#REF!,13,0),0)+IFERROR(VLOOKUP(A735,Атака!A:K,11,0),0)</f>
        <v>0</v>
      </c>
    </row>
    <row r="736" spans="1:10" ht="11.25" customHeight="1" outlineLevel="1" thickTop="1" thickBot="1" x14ac:dyDescent="0.25">
      <c r="A736" s="18" t="s">
        <v>2772</v>
      </c>
      <c r="B736" s="77" t="s">
        <v>2863</v>
      </c>
      <c r="C736" s="18" t="s">
        <v>2872</v>
      </c>
      <c r="D736" s="18" t="s">
        <v>1147</v>
      </c>
      <c r="E736" s="18"/>
      <c r="F736" s="64">
        <v>229</v>
      </c>
      <c r="G736" s="64">
        <v>286</v>
      </c>
      <c r="H736" s="65" t="s">
        <v>3012</v>
      </c>
      <c r="I736" s="65">
        <f>IFERROR(VLOOKUP(A736,Компрессоры!A:O,14,0),0)+IFERROR(VLOOKUP(A736,Пневматика!B:W,22,0),0)+IFERROR(VLOOKUP(A736,Окраска!B:X,22,0),0)+IFERROR(VLOOKUP(A736,Масло!A:J,9,0),0)+IFERROR(VLOOKUP(A736,'Ручной инстурмент Арсенал'!A:I,12,0),0)+IFERROR(VLOOKUP(A736,#REF!,12,0),0)+IFERROR(VLOOKUP(A736,Атака!A:K,10,0),0)</f>
        <v>0</v>
      </c>
      <c r="J736" s="66">
        <f>IFERROR(VLOOKUP(A736,Компрессоры!A:O,15,0),0)+IFERROR(VLOOKUP(A736,Пневматика!B:X,23,0),0)+IFERROR(VLOOKUP(A736,Окраска!B:X,23,0),0)+IFERROR(VLOOKUP(A736,Масло!A:J,10,0),0)+IFERROR(VLOOKUP(A736,'Ручной инстурмент Арсенал'!A:I,13,0),0)+IFERROR(VLOOKUP(A736,#REF!,13,0),0)+IFERROR(VLOOKUP(A736,Атака!A:K,11,0),0)</f>
        <v>0</v>
      </c>
    </row>
    <row r="737" spans="1:10" ht="11.25" customHeight="1" outlineLevel="1" thickTop="1" thickBot="1" x14ac:dyDescent="0.25">
      <c r="A737" s="18" t="s">
        <v>2771</v>
      </c>
      <c r="B737" s="77" t="s">
        <v>2863</v>
      </c>
      <c r="C737" s="18" t="s">
        <v>2873</v>
      </c>
      <c r="D737" s="18" t="s">
        <v>1147</v>
      </c>
      <c r="E737" s="18"/>
      <c r="F737" s="64">
        <v>201</v>
      </c>
      <c r="G737" s="64">
        <v>251</v>
      </c>
      <c r="H737" s="65" t="s">
        <v>63</v>
      </c>
      <c r="I737" s="65">
        <f>IFERROR(VLOOKUP(A737,Компрессоры!A:O,14,0),0)+IFERROR(VLOOKUP(A737,Пневматика!B:W,22,0),0)+IFERROR(VLOOKUP(A737,Окраска!B:X,22,0),0)+IFERROR(VLOOKUP(A737,Масло!A:J,9,0),0)+IFERROR(VLOOKUP(A737,'Ручной инстурмент Арсенал'!A:I,12,0),0)+IFERROR(VLOOKUP(A737,#REF!,12,0),0)+IFERROR(VLOOKUP(A737,Атака!A:K,10,0),0)</f>
        <v>0</v>
      </c>
      <c r="J737" s="66">
        <f>IFERROR(VLOOKUP(A737,Компрессоры!A:O,15,0),0)+IFERROR(VLOOKUP(A737,Пневматика!B:X,23,0),0)+IFERROR(VLOOKUP(A737,Окраска!B:X,23,0),0)+IFERROR(VLOOKUP(A737,Масло!A:J,10,0),0)+IFERROR(VLOOKUP(A737,'Ручной инстурмент Арсенал'!A:I,13,0),0)+IFERROR(VLOOKUP(A737,#REF!,13,0),0)+IFERROR(VLOOKUP(A737,Атака!A:K,11,0),0)</f>
        <v>0</v>
      </c>
    </row>
    <row r="738" spans="1:10" ht="11.25" customHeight="1" outlineLevel="1" thickTop="1" thickBot="1" x14ac:dyDescent="0.25">
      <c r="A738" s="18" t="s">
        <v>2787</v>
      </c>
      <c r="B738" s="77" t="s">
        <v>2863</v>
      </c>
      <c r="C738" s="18" t="s">
        <v>2788</v>
      </c>
      <c r="D738" s="18" t="s">
        <v>1147</v>
      </c>
      <c r="E738" s="18"/>
      <c r="F738" s="64">
        <v>226</v>
      </c>
      <c r="G738" s="64">
        <v>282</v>
      </c>
      <c r="H738" s="65" t="s">
        <v>3012</v>
      </c>
      <c r="I738" s="65">
        <f>IFERROR(VLOOKUP(A738,Компрессоры!A:O,14,0),0)+IFERROR(VLOOKUP(A738,Пневматика!B:W,22,0),0)+IFERROR(VLOOKUP(A738,Окраска!B:X,22,0),0)+IFERROR(VLOOKUP(A738,Масло!A:J,9,0),0)+IFERROR(VLOOKUP(A738,'Ручной инстурмент Арсенал'!A:I,12,0),0)+IFERROR(VLOOKUP(A738,#REF!,12,0),0)+IFERROR(VLOOKUP(A738,Атака!A:K,10,0),0)</f>
        <v>0</v>
      </c>
      <c r="J738" s="66">
        <f>IFERROR(VLOOKUP(A738,Компрессоры!A:O,15,0),0)+IFERROR(VLOOKUP(A738,Пневматика!B:X,23,0),0)+IFERROR(VLOOKUP(A738,Окраска!B:X,23,0),0)+IFERROR(VLOOKUP(A738,Масло!A:J,10,0),0)+IFERROR(VLOOKUP(A738,'Ручной инстурмент Арсенал'!A:I,13,0),0)+IFERROR(VLOOKUP(A738,#REF!,13,0),0)+IFERROR(VLOOKUP(A738,Атака!A:K,11,0),0)</f>
        <v>0</v>
      </c>
    </row>
    <row r="739" spans="1:10" ht="11.25" customHeight="1" outlineLevel="1" thickTop="1" thickBot="1" x14ac:dyDescent="0.25">
      <c r="A739" s="18" t="s">
        <v>2785</v>
      </c>
      <c r="B739" s="77" t="s">
        <v>2863</v>
      </c>
      <c r="C739" s="18" t="s">
        <v>2786</v>
      </c>
      <c r="D739" s="18" t="s">
        <v>1147</v>
      </c>
      <c r="E739" s="18"/>
      <c r="F739" s="64">
        <v>197</v>
      </c>
      <c r="G739" s="64">
        <v>247</v>
      </c>
      <c r="H739" s="65" t="s">
        <v>3012</v>
      </c>
      <c r="I739" s="65">
        <f>IFERROR(VLOOKUP(A739,Компрессоры!A:O,14,0),0)+IFERROR(VLOOKUP(A739,Пневматика!B:W,22,0),0)+IFERROR(VLOOKUP(A739,Окраска!B:X,22,0),0)+IFERROR(VLOOKUP(A739,Масло!A:J,9,0),0)+IFERROR(VLOOKUP(A739,'Ручной инстурмент Арсенал'!A:I,12,0),0)+IFERROR(VLOOKUP(A739,#REF!,12,0),0)+IFERROR(VLOOKUP(A739,Атака!A:K,10,0),0)</f>
        <v>0</v>
      </c>
      <c r="J739" s="66">
        <f>IFERROR(VLOOKUP(A739,Компрессоры!A:O,15,0),0)+IFERROR(VLOOKUP(A739,Пневматика!B:X,23,0),0)+IFERROR(VLOOKUP(A739,Окраска!B:X,23,0),0)+IFERROR(VLOOKUP(A739,Масло!A:J,10,0),0)+IFERROR(VLOOKUP(A739,'Ручной инстурмент Арсенал'!A:I,13,0),0)+IFERROR(VLOOKUP(A739,#REF!,13,0),0)+IFERROR(VLOOKUP(A739,Атака!A:K,11,0),0)</f>
        <v>0</v>
      </c>
    </row>
    <row r="740" spans="1:10" ht="11.25" customHeight="1" outlineLevel="1" thickTop="1" thickBot="1" x14ac:dyDescent="0.25">
      <c r="A740" s="18" t="s">
        <v>2791</v>
      </c>
      <c r="B740" s="77" t="s">
        <v>2863</v>
      </c>
      <c r="C740" s="18" t="s">
        <v>2792</v>
      </c>
      <c r="D740" s="18" t="s">
        <v>1147</v>
      </c>
      <c r="E740" s="18"/>
      <c r="F740" s="64">
        <v>227</v>
      </c>
      <c r="G740" s="64">
        <v>285</v>
      </c>
      <c r="H740" s="65" t="s">
        <v>3012</v>
      </c>
      <c r="I740" s="65">
        <f>IFERROR(VLOOKUP(A740,Компрессоры!A:O,14,0),0)+IFERROR(VLOOKUP(A740,Пневматика!B:W,22,0),0)+IFERROR(VLOOKUP(A740,Окраска!B:X,22,0),0)+IFERROR(VLOOKUP(A740,Масло!A:J,9,0),0)+IFERROR(VLOOKUP(A740,'Ручной инстурмент Арсенал'!A:I,12,0),0)+IFERROR(VLOOKUP(A740,#REF!,12,0),0)+IFERROR(VLOOKUP(A740,Атака!A:K,10,0),0)</f>
        <v>0</v>
      </c>
      <c r="J740" s="66">
        <f>IFERROR(VLOOKUP(A740,Компрессоры!A:O,15,0),0)+IFERROR(VLOOKUP(A740,Пневматика!B:X,23,0),0)+IFERROR(VLOOKUP(A740,Окраска!B:X,23,0),0)+IFERROR(VLOOKUP(A740,Масло!A:J,10,0),0)+IFERROR(VLOOKUP(A740,'Ручной инстурмент Арсенал'!A:I,13,0),0)+IFERROR(VLOOKUP(A740,#REF!,13,0),0)+IFERROR(VLOOKUP(A740,Атака!A:K,11,0),0)</f>
        <v>0</v>
      </c>
    </row>
    <row r="741" spans="1:10" ht="11.25" customHeight="1" outlineLevel="1" thickTop="1" thickBot="1" x14ac:dyDescent="0.25">
      <c r="A741" s="18" t="s">
        <v>2789</v>
      </c>
      <c r="B741" s="77" t="s">
        <v>2863</v>
      </c>
      <c r="C741" s="18" t="s">
        <v>2790</v>
      </c>
      <c r="D741" s="18" t="s">
        <v>1147</v>
      </c>
      <c r="E741" s="18"/>
      <c r="F741" s="64">
        <v>201</v>
      </c>
      <c r="G741" s="64">
        <v>251</v>
      </c>
      <c r="H741" s="65" t="s">
        <v>63</v>
      </c>
      <c r="I741" s="65">
        <f>IFERROR(VLOOKUP(A741,Компрессоры!A:O,14,0),0)+IFERROR(VLOOKUP(A741,Пневматика!B:W,22,0),0)+IFERROR(VLOOKUP(A741,Окраска!B:X,22,0),0)+IFERROR(VLOOKUP(A741,Масло!A:J,9,0),0)+IFERROR(VLOOKUP(A741,'Ручной инстурмент Арсенал'!A:I,12,0),0)+IFERROR(VLOOKUP(A741,#REF!,12,0),0)+IFERROR(VLOOKUP(A741,Атака!A:K,10,0),0)</f>
        <v>0</v>
      </c>
      <c r="J741" s="66">
        <f>IFERROR(VLOOKUP(A741,Компрессоры!A:O,15,0),0)+IFERROR(VLOOKUP(A741,Пневматика!B:X,23,0),0)+IFERROR(VLOOKUP(A741,Окраска!B:X,23,0),0)+IFERROR(VLOOKUP(A741,Масло!A:J,10,0),0)+IFERROR(VLOOKUP(A741,'Ручной инстурмент Арсенал'!A:I,13,0),0)+IFERROR(VLOOKUP(A741,#REF!,13,0),0)+IFERROR(VLOOKUP(A741,Атака!A:K,11,0),0)</f>
        <v>0</v>
      </c>
    </row>
    <row r="742" spans="1:10" ht="11.25" customHeight="1" outlineLevel="1" thickTop="1" thickBot="1" x14ac:dyDescent="0.25">
      <c r="A742" s="18" t="s">
        <v>2783</v>
      </c>
      <c r="B742" s="77" t="s">
        <v>2863</v>
      </c>
      <c r="C742" s="18" t="s">
        <v>2784</v>
      </c>
      <c r="D742" s="18" t="s">
        <v>1147</v>
      </c>
      <c r="E742" s="18"/>
      <c r="F742" s="64">
        <v>233</v>
      </c>
      <c r="G742" s="64">
        <v>291</v>
      </c>
      <c r="H742" s="65" t="s">
        <v>63</v>
      </c>
      <c r="I742" s="65">
        <f>IFERROR(VLOOKUP(A742,Компрессоры!A:O,14,0),0)+IFERROR(VLOOKUP(A742,Пневматика!B:W,22,0),0)+IFERROR(VLOOKUP(A742,Окраска!B:X,22,0),0)+IFERROR(VLOOKUP(A742,Масло!A:J,9,0),0)+IFERROR(VLOOKUP(A742,'Ручной инстурмент Арсенал'!A:I,12,0),0)+IFERROR(VLOOKUP(A742,#REF!,12,0),0)+IFERROR(VLOOKUP(A742,Атака!A:K,10,0),0)</f>
        <v>0</v>
      </c>
      <c r="J742" s="66">
        <f>IFERROR(VLOOKUP(A742,Компрессоры!A:O,15,0),0)+IFERROR(VLOOKUP(A742,Пневматика!B:X,23,0),0)+IFERROR(VLOOKUP(A742,Окраска!B:X,23,0),0)+IFERROR(VLOOKUP(A742,Масло!A:J,10,0),0)+IFERROR(VLOOKUP(A742,'Ручной инстурмент Арсенал'!A:I,13,0),0)+IFERROR(VLOOKUP(A742,#REF!,13,0),0)+IFERROR(VLOOKUP(A742,Атака!A:K,11,0),0)</f>
        <v>0</v>
      </c>
    </row>
    <row r="743" spans="1:10" ht="11.25" customHeight="1" outlineLevel="1" thickTop="1" thickBot="1" x14ac:dyDescent="0.25">
      <c r="A743" s="18" t="s">
        <v>2781</v>
      </c>
      <c r="B743" s="77" t="s">
        <v>2863</v>
      </c>
      <c r="C743" s="18" t="s">
        <v>2782</v>
      </c>
      <c r="D743" s="18" t="s">
        <v>1147</v>
      </c>
      <c r="E743" s="18"/>
      <c r="F743" s="64">
        <v>204</v>
      </c>
      <c r="G743" s="64">
        <v>256</v>
      </c>
      <c r="H743" s="65" t="s">
        <v>63</v>
      </c>
      <c r="I743" s="65">
        <f>IFERROR(VLOOKUP(A743,Компрессоры!A:O,14,0),0)+IFERROR(VLOOKUP(A743,Пневматика!B:W,22,0),0)+IFERROR(VLOOKUP(A743,Окраска!B:X,22,0),0)+IFERROR(VLOOKUP(A743,Масло!A:J,9,0),0)+IFERROR(VLOOKUP(A743,'Ручной инстурмент Арсенал'!A:I,12,0),0)+IFERROR(VLOOKUP(A743,#REF!,12,0),0)+IFERROR(VLOOKUP(A743,Атака!A:K,10,0),0)</f>
        <v>0</v>
      </c>
      <c r="J743" s="66">
        <f>IFERROR(VLOOKUP(A743,Компрессоры!A:O,15,0),0)+IFERROR(VLOOKUP(A743,Пневматика!B:X,23,0),0)+IFERROR(VLOOKUP(A743,Окраска!B:X,23,0),0)+IFERROR(VLOOKUP(A743,Масло!A:J,10,0),0)+IFERROR(VLOOKUP(A743,'Ручной инстурмент Арсенал'!A:I,13,0),0)+IFERROR(VLOOKUP(A743,#REF!,13,0),0)+IFERROR(VLOOKUP(A743,Атака!A:K,11,0),0)</f>
        <v>0</v>
      </c>
    </row>
    <row r="744" spans="1:10" ht="11.25" customHeight="1" outlineLevel="1" thickTop="1" thickBot="1" x14ac:dyDescent="0.25">
      <c r="A744" s="18" t="s">
        <v>2798</v>
      </c>
      <c r="B744" s="77" t="s">
        <v>2863</v>
      </c>
      <c r="C744" s="18" t="s">
        <v>2799</v>
      </c>
      <c r="D744" s="18" t="s">
        <v>1147</v>
      </c>
      <c r="E744" s="18"/>
      <c r="F744" s="64">
        <v>59</v>
      </c>
      <c r="G744" s="64">
        <v>73</v>
      </c>
      <c r="H744" s="65" t="s">
        <v>3012</v>
      </c>
      <c r="I744" s="65">
        <f>IFERROR(VLOOKUP(A744,Компрессоры!A:O,14,0),0)+IFERROR(VLOOKUP(A744,Пневматика!B:W,22,0),0)+IFERROR(VLOOKUP(A744,Окраска!B:X,22,0),0)+IFERROR(VLOOKUP(A744,Масло!A:J,9,0),0)+IFERROR(VLOOKUP(A744,'Ручной инстурмент Арсенал'!A:I,12,0),0)+IFERROR(VLOOKUP(A744,#REF!,12,0),0)+IFERROR(VLOOKUP(A744,Атака!A:K,10,0),0)</f>
        <v>0</v>
      </c>
      <c r="J744" s="66">
        <f>IFERROR(VLOOKUP(A744,Компрессоры!A:O,15,0),0)+IFERROR(VLOOKUP(A744,Пневматика!B:X,23,0),0)+IFERROR(VLOOKUP(A744,Окраска!B:X,23,0),0)+IFERROR(VLOOKUP(A744,Масло!A:J,10,0),0)+IFERROR(VLOOKUP(A744,'Ручной инстурмент Арсенал'!A:I,13,0),0)+IFERROR(VLOOKUP(A744,#REF!,13,0),0)+IFERROR(VLOOKUP(A744,Атака!A:K,11,0),0)</f>
        <v>0</v>
      </c>
    </row>
    <row r="745" spans="1:10" ht="11.25" customHeight="1" outlineLevel="1" thickTop="1" thickBot="1" x14ac:dyDescent="0.25">
      <c r="A745" s="18" t="s">
        <v>2796</v>
      </c>
      <c r="B745" s="77" t="s">
        <v>2863</v>
      </c>
      <c r="C745" s="18" t="s">
        <v>2797</v>
      </c>
      <c r="D745" s="18" t="s">
        <v>1147</v>
      </c>
      <c r="E745" s="18"/>
      <c r="F745" s="64">
        <v>35</v>
      </c>
      <c r="G745" s="64">
        <v>43</v>
      </c>
      <c r="H745" s="65" t="s">
        <v>3012</v>
      </c>
      <c r="I745" s="65">
        <f>IFERROR(VLOOKUP(A745,Компрессоры!A:O,14,0),0)+IFERROR(VLOOKUP(A745,Пневматика!B:W,22,0),0)+IFERROR(VLOOKUP(A745,Окраска!B:X,22,0),0)+IFERROR(VLOOKUP(A745,Масло!A:J,9,0),0)+IFERROR(VLOOKUP(A745,'Ручной инстурмент Арсенал'!A:I,12,0),0)+IFERROR(VLOOKUP(A745,#REF!,12,0),0)+IFERROR(VLOOKUP(A745,Атака!A:K,10,0),0)</f>
        <v>0</v>
      </c>
      <c r="J745" s="66">
        <f>IFERROR(VLOOKUP(A745,Компрессоры!A:O,15,0),0)+IFERROR(VLOOKUP(A745,Пневматика!B:X,23,0),0)+IFERROR(VLOOKUP(A745,Окраска!B:X,23,0),0)+IFERROR(VLOOKUP(A745,Масло!A:J,10,0),0)+IFERROR(VLOOKUP(A745,'Ручной инстурмент Арсенал'!A:I,13,0),0)+IFERROR(VLOOKUP(A745,#REF!,13,0),0)+IFERROR(VLOOKUP(A745,Атака!A:K,11,0),0)</f>
        <v>0</v>
      </c>
    </row>
    <row r="746" spans="1:10" ht="11.25" customHeight="1" outlineLevel="1" thickTop="1" thickBot="1" x14ac:dyDescent="0.25">
      <c r="A746" s="18" t="s">
        <v>2801</v>
      </c>
      <c r="B746" s="77" t="s">
        <v>2863</v>
      </c>
      <c r="C746" s="18" t="s">
        <v>2802</v>
      </c>
      <c r="D746" s="18" t="s">
        <v>1147</v>
      </c>
      <c r="E746" s="18"/>
      <c r="F746" s="64">
        <v>59</v>
      </c>
      <c r="G746" s="64">
        <v>73</v>
      </c>
      <c r="H746" s="65" t="s">
        <v>3012</v>
      </c>
      <c r="I746" s="65">
        <f>IFERROR(VLOOKUP(A746,Компрессоры!A:O,14,0),0)+IFERROR(VLOOKUP(A746,Пневматика!B:W,22,0),0)+IFERROR(VLOOKUP(A746,Окраска!B:X,22,0),0)+IFERROR(VLOOKUP(A746,Масло!A:J,9,0),0)+IFERROR(VLOOKUP(A746,'Ручной инстурмент Арсенал'!A:I,12,0),0)+IFERROR(VLOOKUP(A746,#REF!,12,0),0)+IFERROR(VLOOKUP(A746,Атака!A:K,10,0),0)</f>
        <v>0</v>
      </c>
      <c r="J746" s="66">
        <f>IFERROR(VLOOKUP(A746,Компрессоры!A:O,15,0),0)+IFERROR(VLOOKUP(A746,Пневматика!B:X,23,0),0)+IFERROR(VLOOKUP(A746,Окраска!B:X,23,0),0)+IFERROR(VLOOKUP(A746,Масло!A:J,10,0),0)+IFERROR(VLOOKUP(A746,'Ручной инстурмент Арсенал'!A:I,13,0),0)+IFERROR(VLOOKUP(A746,#REF!,13,0),0)+IFERROR(VLOOKUP(A746,Атака!A:K,11,0),0)</f>
        <v>0</v>
      </c>
    </row>
    <row r="747" spans="1:10" ht="11.25" customHeight="1" outlineLevel="1" thickTop="1" thickBot="1" x14ac:dyDescent="0.25">
      <c r="A747" s="18" t="s">
        <v>2800</v>
      </c>
      <c r="B747" s="77" t="s">
        <v>2863</v>
      </c>
      <c r="C747" s="18" t="s">
        <v>2905</v>
      </c>
      <c r="D747" s="18" t="s">
        <v>1147</v>
      </c>
      <c r="E747" s="18"/>
      <c r="F747" s="64">
        <v>35</v>
      </c>
      <c r="G747" s="64">
        <v>43</v>
      </c>
      <c r="H747" s="65" t="s">
        <v>3012</v>
      </c>
      <c r="I747" s="65">
        <f>IFERROR(VLOOKUP(A747,Компрессоры!A:O,14,0),0)+IFERROR(VLOOKUP(A747,Пневматика!B:W,22,0),0)+IFERROR(VLOOKUP(A747,Окраска!B:X,22,0),0)+IFERROR(VLOOKUP(A747,Масло!A:J,9,0),0)+IFERROR(VLOOKUP(A747,'Ручной инстурмент Арсенал'!A:I,12,0),0)+IFERROR(VLOOKUP(A747,#REF!,12,0),0)+IFERROR(VLOOKUP(A747,Атака!A:K,10,0),0)</f>
        <v>0</v>
      </c>
      <c r="J747" s="66">
        <f>IFERROR(VLOOKUP(A747,Компрессоры!A:O,15,0),0)+IFERROR(VLOOKUP(A747,Пневматика!B:X,23,0),0)+IFERROR(VLOOKUP(A747,Окраска!B:X,23,0),0)+IFERROR(VLOOKUP(A747,Масло!A:J,10,0),0)+IFERROR(VLOOKUP(A747,'Ручной инстурмент Арсенал'!A:I,13,0),0)+IFERROR(VLOOKUP(A747,#REF!,13,0),0)+IFERROR(VLOOKUP(A747,Атака!A:K,11,0),0)</f>
        <v>0</v>
      </c>
    </row>
    <row r="748" spans="1:10" ht="11.25" customHeight="1" outlineLevel="1" thickTop="1" thickBot="1" x14ac:dyDescent="0.25">
      <c r="A748" s="18" t="s">
        <v>2794</v>
      </c>
      <c r="B748" s="77" t="s">
        <v>2863</v>
      </c>
      <c r="C748" s="18" t="s">
        <v>2795</v>
      </c>
      <c r="D748" s="18" t="s">
        <v>1147</v>
      </c>
      <c r="E748" s="18"/>
      <c r="F748" s="64">
        <v>95</v>
      </c>
      <c r="G748" s="64">
        <v>119</v>
      </c>
      <c r="H748" s="65" t="s">
        <v>63</v>
      </c>
      <c r="I748" s="65">
        <f>IFERROR(VLOOKUP(A748,Компрессоры!A:O,14,0),0)+IFERROR(VLOOKUP(A748,Пневматика!B:W,22,0),0)+IFERROR(VLOOKUP(A748,Окраска!B:X,22,0),0)+IFERROR(VLOOKUP(A748,Масло!A:J,9,0),0)+IFERROR(VLOOKUP(A748,'Ручной инстурмент Арсенал'!A:I,12,0),0)+IFERROR(VLOOKUP(A748,#REF!,12,0),0)+IFERROR(VLOOKUP(A748,Атака!A:K,10,0),0)</f>
        <v>0</v>
      </c>
      <c r="J748" s="66">
        <f>IFERROR(VLOOKUP(A748,Компрессоры!A:O,15,0),0)+IFERROR(VLOOKUP(A748,Пневматика!B:X,23,0),0)+IFERROR(VLOOKUP(A748,Окраска!B:X,23,0),0)+IFERROR(VLOOKUP(A748,Масло!A:J,10,0),0)+IFERROR(VLOOKUP(A748,'Ручной инстурмент Арсенал'!A:I,13,0),0)+IFERROR(VLOOKUP(A748,#REF!,13,0),0)+IFERROR(VLOOKUP(A748,Атака!A:K,11,0),0)</f>
        <v>0</v>
      </c>
    </row>
    <row r="749" spans="1:10" ht="11.25" customHeight="1" outlineLevel="1" thickTop="1" thickBot="1" x14ac:dyDescent="0.25">
      <c r="A749" s="18" t="s">
        <v>2793</v>
      </c>
      <c r="B749" s="77" t="s">
        <v>2863</v>
      </c>
      <c r="C749" s="18" t="s">
        <v>2904</v>
      </c>
      <c r="D749" s="18" t="s">
        <v>1147</v>
      </c>
      <c r="E749" s="18"/>
      <c r="F749" s="64">
        <v>71</v>
      </c>
      <c r="G749" s="64">
        <v>88</v>
      </c>
      <c r="H749" s="65" t="s">
        <v>3012</v>
      </c>
      <c r="I749" s="65">
        <f>IFERROR(VLOOKUP(A749,Компрессоры!A:O,14,0),0)+IFERROR(VLOOKUP(A749,Пневматика!B:W,22,0),0)+IFERROR(VLOOKUP(A749,Окраска!B:X,22,0),0)+IFERROR(VLOOKUP(A749,Масло!A:J,9,0),0)+IFERROR(VLOOKUP(A749,'Ручной инстурмент Арсенал'!A:I,12,0),0)+IFERROR(VLOOKUP(A749,#REF!,12,0),0)+IFERROR(VLOOKUP(A749,Атака!A:K,10,0),0)</f>
        <v>0</v>
      </c>
      <c r="J749" s="66">
        <f>IFERROR(VLOOKUP(A749,Компрессоры!A:O,15,0),0)+IFERROR(VLOOKUP(A749,Пневматика!B:X,23,0),0)+IFERROR(VLOOKUP(A749,Окраска!B:X,23,0),0)+IFERROR(VLOOKUP(A749,Масло!A:J,10,0),0)+IFERROR(VLOOKUP(A749,'Ручной инстурмент Арсенал'!A:I,13,0),0)+IFERROR(VLOOKUP(A749,#REF!,13,0),0)+IFERROR(VLOOKUP(A749,Атака!A:K,11,0),0)</f>
        <v>0</v>
      </c>
    </row>
    <row r="750" spans="1:10" ht="11.25" customHeight="1" outlineLevel="1" thickTop="1" thickBot="1" x14ac:dyDescent="0.25">
      <c r="A750" s="18" t="s">
        <v>2809</v>
      </c>
      <c r="B750" s="77" t="s">
        <v>2863</v>
      </c>
      <c r="C750" s="18" t="s">
        <v>2810</v>
      </c>
      <c r="D750" s="18" t="s">
        <v>1147</v>
      </c>
      <c r="E750" s="18"/>
      <c r="F750" s="64">
        <v>81</v>
      </c>
      <c r="G750" s="64">
        <v>101</v>
      </c>
      <c r="H750" s="65" t="s">
        <v>3012</v>
      </c>
      <c r="I750" s="65">
        <f>IFERROR(VLOOKUP(A750,Компрессоры!A:O,14,0),0)+IFERROR(VLOOKUP(A750,Пневматика!B:W,22,0),0)+IFERROR(VLOOKUP(A750,Окраска!B:X,22,0),0)+IFERROR(VLOOKUP(A750,Масло!A:J,9,0),0)+IFERROR(VLOOKUP(A750,'Ручной инстурмент Арсенал'!A:I,12,0),0)+IFERROR(VLOOKUP(A750,#REF!,12,0),0)+IFERROR(VLOOKUP(A750,Атака!A:K,10,0),0)</f>
        <v>0</v>
      </c>
      <c r="J750" s="66">
        <f>IFERROR(VLOOKUP(A750,Компрессоры!A:O,15,0),0)+IFERROR(VLOOKUP(A750,Пневматика!B:X,23,0),0)+IFERROR(VLOOKUP(A750,Окраска!B:X,23,0),0)+IFERROR(VLOOKUP(A750,Масло!A:J,10,0),0)+IFERROR(VLOOKUP(A750,'Ручной инстурмент Арсенал'!A:I,13,0),0)+IFERROR(VLOOKUP(A750,#REF!,13,0),0)+IFERROR(VLOOKUP(A750,Атака!A:K,11,0),0)</f>
        <v>0</v>
      </c>
    </row>
    <row r="751" spans="1:10" ht="11.25" customHeight="1" outlineLevel="1" thickTop="1" thickBot="1" x14ac:dyDescent="0.25">
      <c r="A751" s="18" t="s">
        <v>2807</v>
      </c>
      <c r="B751" s="77" t="s">
        <v>2863</v>
      </c>
      <c r="C751" s="18" t="s">
        <v>2808</v>
      </c>
      <c r="D751" s="18" t="s">
        <v>1147</v>
      </c>
      <c r="E751" s="18"/>
      <c r="F751" s="64">
        <v>59</v>
      </c>
      <c r="G751" s="64">
        <v>73</v>
      </c>
      <c r="H751" s="65" t="s">
        <v>3012</v>
      </c>
      <c r="I751" s="65">
        <f>IFERROR(VLOOKUP(A751,Компрессоры!A:O,14,0),0)+IFERROR(VLOOKUP(A751,Пневматика!B:W,22,0),0)+IFERROR(VLOOKUP(A751,Окраска!B:X,22,0),0)+IFERROR(VLOOKUP(A751,Масло!A:J,9,0),0)+IFERROR(VLOOKUP(A751,'Ручной инстурмент Арсенал'!A:I,12,0),0)+IFERROR(VLOOKUP(A751,#REF!,12,0),0)+IFERROR(VLOOKUP(A751,Атака!A:K,10,0),0)</f>
        <v>0</v>
      </c>
      <c r="J751" s="66">
        <f>IFERROR(VLOOKUP(A751,Компрессоры!A:O,15,0),0)+IFERROR(VLOOKUP(A751,Пневматика!B:X,23,0),0)+IFERROR(VLOOKUP(A751,Окраска!B:X,23,0),0)+IFERROR(VLOOKUP(A751,Масло!A:J,10,0),0)+IFERROR(VLOOKUP(A751,'Ручной инстурмент Арсенал'!A:I,13,0),0)+IFERROR(VLOOKUP(A751,#REF!,13,0),0)+IFERROR(VLOOKUP(A751,Атака!A:K,11,0),0)</f>
        <v>0</v>
      </c>
    </row>
    <row r="752" spans="1:10" ht="11.25" customHeight="1" outlineLevel="1" thickTop="1" thickBot="1" x14ac:dyDescent="0.25">
      <c r="A752" s="18" t="s">
        <v>2813</v>
      </c>
      <c r="B752" s="77" t="s">
        <v>2863</v>
      </c>
      <c r="C752" s="18" t="s">
        <v>2814</v>
      </c>
      <c r="D752" s="18" t="s">
        <v>1147</v>
      </c>
      <c r="E752" s="18"/>
      <c r="F752" s="64">
        <v>97</v>
      </c>
      <c r="G752" s="64">
        <v>121</v>
      </c>
      <c r="H752" s="65" t="s">
        <v>3012</v>
      </c>
      <c r="I752" s="65">
        <f>IFERROR(VLOOKUP(A752,Компрессоры!A:O,14,0),0)+IFERROR(VLOOKUP(A752,Пневматика!B:W,22,0),0)+IFERROR(VLOOKUP(A752,Окраска!B:X,22,0),0)+IFERROR(VLOOKUP(A752,Масло!A:J,9,0),0)+IFERROR(VLOOKUP(A752,'Ручной инстурмент Арсенал'!A:I,12,0),0)+IFERROR(VLOOKUP(A752,#REF!,12,0),0)+IFERROR(VLOOKUP(A752,Атака!A:K,10,0),0)</f>
        <v>0</v>
      </c>
      <c r="J752" s="66">
        <f>IFERROR(VLOOKUP(A752,Компрессоры!A:O,15,0),0)+IFERROR(VLOOKUP(A752,Пневматика!B:X,23,0),0)+IFERROR(VLOOKUP(A752,Окраска!B:X,23,0),0)+IFERROR(VLOOKUP(A752,Масло!A:J,10,0),0)+IFERROR(VLOOKUP(A752,'Ручной инстурмент Арсенал'!A:I,13,0),0)+IFERROR(VLOOKUP(A752,#REF!,13,0),0)+IFERROR(VLOOKUP(A752,Атака!A:K,11,0),0)</f>
        <v>0</v>
      </c>
    </row>
    <row r="753" spans="1:10" ht="11.25" customHeight="1" outlineLevel="1" thickTop="1" thickBot="1" x14ac:dyDescent="0.25">
      <c r="A753" s="18" t="s">
        <v>2811</v>
      </c>
      <c r="B753" s="77" t="s">
        <v>2863</v>
      </c>
      <c r="C753" s="18" t="s">
        <v>2812</v>
      </c>
      <c r="D753" s="18" t="s">
        <v>1147</v>
      </c>
      <c r="E753" s="18"/>
      <c r="F753" s="64">
        <v>77</v>
      </c>
      <c r="G753" s="64">
        <v>97</v>
      </c>
      <c r="H753" s="65" t="s">
        <v>3012</v>
      </c>
      <c r="I753" s="65">
        <f>IFERROR(VLOOKUP(A753,Компрессоры!A:O,14,0),0)+IFERROR(VLOOKUP(A753,Пневматика!B:W,22,0),0)+IFERROR(VLOOKUP(A753,Окраска!B:X,22,0),0)+IFERROR(VLOOKUP(A753,Масло!A:J,9,0),0)+IFERROR(VLOOKUP(A753,'Ручной инстурмент Арсенал'!A:I,12,0),0)+IFERROR(VLOOKUP(A753,#REF!,12,0),0)+IFERROR(VLOOKUP(A753,Атака!A:K,10,0),0)</f>
        <v>0</v>
      </c>
      <c r="J753" s="66">
        <f>IFERROR(VLOOKUP(A753,Компрессоры!A:O,15,0),0)+IFERROR(VLOOKUP(A753,Пневматика!B:X,23,0),0)+IFERROR(VLOOKUP(A753,Окраска!B:X,23,0),0)+IFERROR(VLOOKUP(A753,Масло!A:J,10,0),0)+IFERROR(VLOOKUP(A753,'Ручной инстурмент Арсенал'!A:I,13,0),0)+IFERROR(VLOOKUP(A753,#REF!,13,0),0)+IFERROR(VLOOKUP(A753,Атака!A:K,11,0),0)</f>
        <v>0</v>
      </c>
    </row>
    <row r="754" spans="1:10" ht="11.25" customHeight="1" outlineLevel="1" thickTop="1" thickBot="1" x14ac:dyDescent="0.25">
      <c r="A754" s="18" t="s">
        <v>2805</v>
      </c>
      <c r="B754" s="77" t="s">
        <v>2863</v>
      </c>
      <c r="C754" s="18" t="s">
        <v>2806</v>
      </c>
      <c r="D754" s="18" t="s">
        <v>1147</v>
      </c>
      <c r="E754" s="18"/>
      <c r="F754" s="64">
        <v>101</v>
      </c>
      <c r="G754" s="64">
        <v>125</v>
      </c>
      <c r="H754" s="65" t="s">
        <v>3012</v>
      </c>
      <c r="I754" s="65">
        <f>IFERROR(VLOOKUP(A754,Компрессоры!A:O,14,0),0)+IFERROR(VLOOKUP(A754,Пневматика!B:W,22,0),0)+IFERROR(VLOOKUP(A754,Окраска!B:X,22,0),0)+IFERROR(VLOOKUP(A754,Масло!A:J,9,0),0)+IFERROR(VLOOKUP(A754,'Ручной инстурмент Арсенал'!A:I,12,0),0)+IFERROR(VLOOKUP(A754,#REF!,12,0),0)+IFERROR(VLOOKUP(A754,Атака!A:K,10,0),0)</f>
        <v>0</v>
      </c>
      <c r="J754" s="66">
        <f>IFERROR(VLOOKUP(A754,Компрессоры!A:O,15,0),0)+IFERROR(VLOOKUP(A754,Пневматика!B:X,23,0),0)+IFERROR(VLOOKUP(A754,Окраска!B:X,23,0),0)+IFERROR(VLOOKUP(A754,Масло!A:J,10,0),0)+IFERROR(VLOOKUP(A754,'Ручной инстурмент Арсенал'!A:I,13,0),0)+IFERROR(VLOOKUP(A754,#REF!,13,0),0)+IFERROR(VLOOKUP(A754,Атака!A:K,11,0),0)</f>
        <v>0</v>
      </c>
    </row>
    <row r="755" spans="1:10" ht="11.25" customHeight="1" outlineLevel="1" thickTop="1" thickBot="1" x14ac:dyDescent="0.25">
      <c r="A755" s="18" t="s">
        <v>2803</v>
      </c>
      <c r="B755" s="77" t="s">
        <v>2863</v>
      </c>
      <c r="C755" s="18" t="s">
        <v>2804</v>
      </c>
      <c r="D755" s="18" t="s">
        <v>1147</v>
      </c>
      <c r="E755" s="18"/>
      <c r="F755" s="64">
        <v>81</v>
      </c>
      <c r="G755" s="64">
        <v>101</v>
      </c>
      <c r="H755" s="65" t="s">
        <v>3012</v>
      </c>
      <c r="I755" s="65">
        <f>IFERROR(VLOOKUP(A755,Компрессоры!A:O,14,0),0)+IFERROR(VLOOKUP(A755,Пневматика!B:W,22,0),0)+IFERROR(VLOOKUP(A755,Окраска!B:X,22,0),0)+IFERROR(VLOOKUP(A755,Масло!A:J,9,0),0)+IFERROR(VLOOKUP(A755,'Ручной инстурмент Арсенал'!A:I,12,0),0)+IFERROR(VLOOKUP(A755,#REF!,12,0),0)+IFERROR(VLOOKUP(A755,Атака!A:K,10,0),0)</f>
        <v>0</v>
      </c>
      <c r="J755" s="66">
        <f>IFERROR(VLOOKUP(A755,Компрессоры!A:O,15,0),0)+IFERROR(VLOOKUP(A755,Пневматика!B:X,23,0),0)+IFERROR(VLOOKUP(A755,Окраска!B:X,23,0),0)+IFERROR(VLOOKUP(A755,Масло!A:J,10,0),0)+IFERROR(VLOOKUP(A755,'Ручной инстурмент Арсенал'!A:I,13,0),0)+IFERROR(VLOOKUP(A755,#REF!,13,0),0)+IFERROR(VLOOKUP(A755,Атака!A:K,11,0),0)</f>
        <v>0</v>
      </c>
    </row>
    <row r="756" spans="1:10" ht="11.25" customHeight="1" thickTop="1" thickBot="1" x14ac:dyDescent="0.25">
      <c r="A756" s="59" t="s">
        <v>383</v>
      </c>
      <c r="B756" s="60"/>
      <c r="C756" s="60"/>
      <c r="D756" s="60"/>
      <c r="E756" s="60"/>
      <c r="F756" s="61"/>
      <c r="G756" s="61"/>
      <c r="H756" s="62"/>
      <c r="I756" s="62"/>
      <c r="J756" s="70"/>
    </row>
    <row r="757" spans="1:10" ht="11.25" customHeight="1" outlineLevel="1" thickTop="1" thickBot="1" x14ac:dyDescent="0.25">
      <c r="A757" s="18">
        <v>8085180</v>
      </c>
      <c r="B757" s="77" t="s">
        <v>383</v>
      </c>
      <c r="C757" s="18" t="s">
        <v>387</v>
      </c>
      <c r="D757" s="18" t="s">
        <v>1147</v>
      </c>
      <c r="E757" s="18" t="s">
        <v>3016</v>
      </c>
      <c r="F757" s="64">
        <v>732</v>
      </c>
      <c r="G757" s="64">
        <v>935</v>
      </c>
      <c r="H757" s="65" t="s">
        <v>63</v>
      </c>
      <c r="I757" s="65">
        <f>IFERROR(VLOOKUP(A757,Компрессоры!A:O,14,0),0)+IFERROR(VLOOKUP(A757,Пневматика!B:W,22,0),0)+IFERROR(VLOOKUP(A757,Окраска!B:X,22,0),0)+IFERROR(VLOOKUP(A757,Масло!A:J,9,0),0)+IFERROR(VLOOKUP(A757,'Ручной инстурмент Арсенал'!A:I,12,0),0)+IFERROR(VLOOKUP(A757,#REF!,12,0),0)+IFERROR(VLOOKUP(A757,Атака!A:K,10,0),0)</f>
        <v>0</v>
      </c>
      <c r="J757" s="66">
        <f>IFERROR(VLOOKUP(A757,Компрессоры!A:O,15,0),0)+IFERROR(VLOOKUP(A757,Пневматика!B:X,23,0),0)+IFERROR(VLOOKUP(A757,Окраска!B:X,23,0),0)+IFERROR(VLOOKUP(A757,Масло!A:J,10,0),0)+IFERROR(VLOOKUP(A757,'Ручной инстурмент Арсенал'!A:I,13,0),0)+IFERROR(VLOOKUP(A757,#REF!,13,0),0)+IFERROR(VLOOKUP(A757,Атака!A:K,11,0),0)</f>
        <v>0</v>
      </c>
    </row>
    <row r="758" spans="1:10" ht="11.25" customHeight="1" outlineLevel="1" thickTop="1" thickBot="1" x14ac:dyDescent="0.25">
      <c r="A758" s="18">
        <v>8085290</v>
      </c>
      <c r="B758" s="77" t="s">
        <v>383</v>
      </c>
      <c r="C758" s="18" t="s">
        <v>384</v>
      </c>
      <c r="D758" s="18" t="s">
        <v>1147</v>
      </c>
      <c r="E758" s="18"/>
      <c r="F758" s="64">
        <v>249</v>
      </c>
      <c r="G758" s="64">
        <v>315</v>
      </c>
      <c r="H758" s="65" t="s">
        <v>63</v>
      </c>
      <c r="I758" s="65">
        <f>IFERROR(VLOOKUP(A758,Компрессоры!A:O,14,0),0)+IFERROR(VLOOKUP(A758,Пневматика!B:W,22,0),0)+IFERROR(VLOOKUP(A758,Окраска!B:X,22,0),0)+IFERROR(VLOOKUP(A758,Масло!A:J,9,0),0)+IFERROR(VLOOKUP(A758,'Ручной инстурмент Арсенал'!A:I,12,0),0)+IFERROR(VLOOKUP(A758,#REF!,12,0),0)+IFERROR(VLOOKUP(A758,Атака!A:K,10,0),0)</f>
        <v>0</v>
      </c>
      <c r="J758" s="66">
        <f>IFERROR(VLOOKUP(A758,Компрессоры!A:O,15,0),0)+IFERROR(VLOOKUP(A758,Пневматика!B:X,23,0),0)+IFERROR(VLOOKUP(A758,Окраска!B:X,23,0),0)+IFERROR(VLOOKUP(A758,Масло!A:J,10,0),0)+IFERROR(VLOOKUP(A758,'Ручной инстурмент Арсенал'!A:I,13,0),0)+IFERROR(VLOOKUP(A758,#REF!,13,0),0)+IFERROR(VLOOKUP(A758,Атака!A:K,11,0),0)</f>
        <v>0</v>
      </c>
    </row>
    <row r="759" spans="1:10" ht="11.25" customHeight="1" outlineLevel="1" thickTop="1" thickBot="1" x14ac:dyDescent="0.25">
      <c r="A759" s="18">
        <v>8085150</v>
      </c>
      <c r="B759" s="77" t="s">
        <v>383</v>
      </c>
      <c r="C759" s="18" t="s">
        <v>385</v>
      </c>
      <c r="D759" s="18" t="s">
        <v>1147</v>
      </c>
      <c r="E759" s="18" t="s">
        <v>1139</v>
      </c>
      <c r="F759" s="64">
        <v>319</v>
      </c>
      <c r="G759" s="64">
        <v>405</v>
      </c>
      <c r="H759" s="65" t="s">
        <v>63</v>
      </c>
      <c r="I759" s="65">
        <f>IFERROR(VLOOKUP(A759,Компрессоры!A:O,14,0),0)+IFERROR(VLOOKUP(A759,Пневматика!B:W,22,0),0)+IFERROR(VLOOKUP(A759,Окраска!B:X,22,0),0)+IFERROR(VLOOKUP(A759,Масло!A:J,9,0),0)+IFERROR(VLOOKUP(A759,'Ручной инстурмент Арсенал'!A:I,12,0),0)+IFERROR(VLOOKUP(A759,#REF!,12,0),0)+IFERROR(VLOOKUP(A759,Атака!A:K,10,0),0)</f>
        <v>0</v>
      </c>
      <c r="J759" s="66">
        <f>IFERROR(VLOOKUP(A759,Компрессоры!A:O,15,0),0)+IFERROR(VLOOKUP(A759,Пневматика!B:X,23,0),0)+IFERROR(VLOOKUP(A759,Окраска!B:X,23,0),0)+IFERROR(VLOOKUP(A759,Масло!A:J,10,0),0)+IFERROR(VLOOKUP(A759,'Ручной инстурмент Арсенал'!A:I,13,0),0)+IFERROR(VLOOKUP(A759,#REF!,13,0),0)+IFERROR(VLOOKUP(A759,Атака!A:K,11,0),0)</f>
        <v>0</v>
      </c>
    </row>
    <row r="760" spans="1:10" ht="11.25" customHeight="1" outlineLevel="1" thickTop="1" thickBot="1" x14ac:dyDescent="0.25">
      <c r="A760" s="18">
        <v>8085130</v>
      </c>
      <c r="B760" s="77" t="s">
        <v>383</v>
      </c>
      <c r="C760" s="18" t="s">
        <v>386</v>
      </c>
      <c r="D760" s="18" t="s">
        <v>1147</v>
      </c>
      <c r="E760" s="18" t="s">
        <v>1139</v>
      </c>
      <c r="F760" s="64">
        <v>275</v>
      </c>
      <c r="G760" s="64">
        <v>349</v>
      </c>
      <c r="H760" s="65" t="s">
        <v>63</v>
      </c>
      <c r="I760" s="65">
        <f>IFERROR(VLOOKUP(A760,Компрессоры!A:O,14,0),0)+IFERROR(VLOOKUP(A760,Пневматика!B:W,22,0),0)+IFERROR(VLOOKUP(A760,Окраска!B:X,22,0),0)+IFERROR(VLOOKUP(A760,Масло!A:J,9,0),0)+IFERROR(VLOOKUP(A760,'Ручной инстурмент Арсенал'!A:I,12,0),0)+IFERROR(VLOOKUP(A760,#REF!,12,0),0)+IFERROR(VLOOKUP(A760,Атака!A:K,10,0),0)</f>
        <v>0</v>
      </c>
      <c r="J760" s="66">
        <f>IFERROR(VLOOKUP(A760,Компрессоры!A:O,15,0),0)+IFERROR(VLOOKUP(A760,Пневматика!B:X,23,0),0)+IFERROR(VLOOKUP(A760,Окраска!B:X,23,0),0)+IFERROR(VLOOKUP(A760,Масло!A:J,10,0),0)+IFERROR(VLOOKUP(A760,'Ручной инстурмент Арсенал'!A:I,13,0),0)+IFERROR(VLOOKUP(A760,#REF!,13,0),0)+IFERROR(VLOOKUP(A760,Атака!A:K,11,0),0)</f>
        <v>0</v>
      </c>
    </row>
    <row r="761" spans="1:10" ht="11.25" customHeight="1" outlineLevel="1" thickTop="1" thickBot="1" x14ac:dyDescent="0.25">
      <c r="A761" s="18">
        <v>8085090</v>
      </c>
      <c r="B761" s="77" t="s">
        <v>383</v>
      </c>
      <c r="C761" s="18" t="s">
        <v>388</v>
      </c>
      <c r="D761" s="18" t="s">
        <v>1147</v>
      </c>
      <c r="E761" s="18" t="s">
        <v>1140</v>
      </c>
      <c r="F761" s="64">
        <v>1160</v>
      </c>
      <c r="G761" s="64">
        <v>1441</v>
      </c>
      <c r="H761" s="65" t="s">
        <v>63</v>
      </c>
      <c r="I761" s="65">
        <f>IFERROR(VLOOKUP(A761,Компрессоры!A:O,14,0),0)+IFERROR(VLOOKUP(A761,Пневматика!B:W,22,0),0)+IFERROR(VLOOKUP(A761,Окраска!B:X,22,0),0)+IFERROR(VLOOKUP(A761,Масло!A:J,9,0),0)+IFERROR(VLOOKUP(A761,'Ручной инстурмент Арсенал'!A:I,12,0),0)+IFERROR(VLOOKUP(A761,#REF!,12,0),0)+IFERROR(VLOOKUP(A761,Атака!A:K,10,0),0)</f>
        <v>0</v>
      </c>
      <c r="J761" s="66">
        <f>IFERROR(VLOOKUP(A761,Компрессоры!A:O,15,0),0)+IFERROR(VLOOKUP(A761,Пневматика!B:X,23,0),0)+IFERROR(VLOOKUP(A761,Окраска!B:X,23,0),0)+IFERROR(VLOOKUP(A761,Масло!A:J,10,0),0)+IFERROR(VLOOKUP(A761,'Ручной инстурмент Арсенал'!A:I,13,0),0)+IFERROR(VLOOKUP(A761,#REF!,13,0),0)+IFERROR(VLOOKUP(A761,Атака!A:K,11,0),0)</f>
        <v>0</v>
      </c>
    </row>
    <row r="762" spans="1:10" ht="11.25" customHeight="1" outlineLevel="1" thickTop="1" thickBot="1" x14ac:dyDescent="0.25">
      <c r="A762" s="18">
        <v>8085250</v>
      </c>
      <c r="B762" s="77" t="s">
        <v>383</v>
      </c>
      <c r="C762" s="18" t="s">
        <v>389</v>
      </c>
      <c r="D762" s="18" t="s">
        <v>1147</v>
      </c>
      <c r="E762" s="18"/>
      <c r="F762" s="64">
        <v>400</v>
      </c>
      <c r="G762" s="64">
        <v>510</v>
      </c>
      <c r="H762" s="65" t="s">
        <v>63</v>
      </c>
      <c r="I762" s="65">
        <f>IFERROR(VLOOKUP(A762,Компрессоры!A:O,14,0),0)+IFERROR(VLOOKUP(A762,Пневматика!B:W,22,0),0)+IFERROR(VLOOKUP(A762,Окраска!B:X,22,0),0)+IFERROR(VLOOKUP(A762,Масло!A:J,9,0),0)+IFERROR(VLOOKUP(A762,'Ручной инстурмент Арсенал'!A:I,12,0),0)+IFERROR(VLOOKUP(A762,#REF!,12,0),0)+IFERROR(VLOOKUP(A762,Атака!A:K,10,0),0)</f>
        <v>0</v>
      </c>
      <c r="J762" s="66">
        <f>IFERROR(VLOOKUP(A762,Компрессоры!A:O,15,0),0)+IFERROR(VLOOKUP(A762,Пневматика!B:X,23,0),0)+IFERROR(VLOOKUP(A762,Окраска!B:X,23,0),0)+IFERROR(VLOOKUP(A762,Масло!A:J,10,0),0)+IFERROR(VLOOKUP(A762,'Ручной инстурмент Арсенал'!A:I,13,0),0)+IFERROR(VLOOKUP(A762,#REF!,13,0),0)+IFERROR(VLOOKUP(A762,Атака!A:K,11,0),0)</f>
        <v>0</v>
      </c>
    </row>
    <row r="763" spans="1:10" ht="11.25" customHeight="1" outlineLevel="1" thickTop="1" thickBot="1" x14ac:dyDescent="0.25">
      <c r="A763" s="18">
        <v>8085330</v>
      </c>
      <c r="B763" s="77" t="s">
        <v>383</v>
      </c>
      <c r="C763" s="18" t="s">
        <v>390</v>
      </c>
      <c r="D763" s="18" t="s">
        <v>1147</v>
      </c>
      <c r="E763" s="18"/>
      <c r="F763" s="64">
        <v>2645</v>
      </c>
      <c r="G763" s="64">
        <v>3348</v>
      </c>
      <c r="H763" s="65" t="s">
        <v>3012</v>
      </c>
      <c r="I763" s="65">
        <f>IFERROR(VLOOKUP(A763,Компрессоры!A:O,14,0),0)+IFERROR(VLOOKUP(A763,Пневматика!B:W,22,0),0)+IFERROR(VLOOKUP(A763,Окраска!B:X,22,0),0)+IFERROR(VLOOKUP(A763,Масло!A:J,9,0),0)+IFERROR(VLOOKUP(A763,'Ручной инстурмент Арсенал'!A:I,12,0),0)+IFERROR(VLOOKUP(A763,#REF!,12,0),0)+IFERROR(VLOOKUP(A763,Атака!A:K,10,0),0)</f>
        <v>0</v>
      </c>
      <c r="J763" s="66">
        <f>IFERROR(VLOOKUP(A763,Компрессоры!A:O,15,0),0)+IFERROR(VLOOKUP(A763,Пневматика!B:X,23,0),0)+IFERROR(VLOOKUP(A763,Окраска!B:X,23,0),0)+IFERROR(VLOOKUP(A763,Масло!A:J,10,0),0)+IFERROR(VLOOKUP(A763,'Ручной инстурмент Арсенал'!A:I,13,0),0)+IFERROR(VLOOKUP(A763,#REF!,13,0),0)+IFERROR(VLOOKUP(A763,Атака!A:K,11,0),0)</f>
        <v>0</v>
      </c>
    </row>
    <row r="764" spans="1:10" ht="11.25" customHeight="1" outlineLevel="1" thickTop="1" thickBot="1" x14ac:dyDescent="0.25">
      <c r="A764" s="18">
        <v>8085310</v>
      </c>
      <c r="B764" s="77" t="s">
        <v>383</v>
      </c>
      <c r="C764" s="18" t="s">
        <v>391</v>
      </c>
      <c r="D764" s="18" t="s">
        <v>1147</v>
      </c>
      <c r="E764" s="18"/>
      <c r="F764" s="64">
        <v>2763</v>
      </c>
      <c r="G764" s="64">
        <v>3496</v>
      </c>
      <c r="H764" s="65" t="s">
        <v>63</v>
      </c>
      <c r="I764" s="65">
        <f>IFERROR(VLOOKUP(A764,Компрессоры!A:O,14,0),0)+IFERROR(VLOOKUP(A764,Пневматика!B:W,22,0),0)+IFERROR(VLOOKUP(A764,Окраска!B:X,22,0),0)+IFERROR(VLOOKUP(A764,Масло!A:J,9,0),0)+IFERROR(VLOOKUP(A764,'Ручной инстурмент Арсенал'!A:I,12,0),0)+IFERROR(VLOOKUP(A764,#REF!,12,0),0)+IFERROR(VLOOKUP(A764,Атака!A:K,10,0),0)</f>
        <v>0</v>
      </c>
      <c r="J764" s="66">
        <f>IFERROR(VLOOKUP(A764,Компрессоры!A:O,15,0),0)+IFERROR(VLOOKUP(A764,Пневматика!B:X,23,0),0)+IFERROR(VLOOKUP(A764,Окраска!B:X,23,0),0)+IFERROR(VLOOKUP(A764,Масло!A:J,10,0),0)+IFERROR(VLOOKUP(A764,'Ручной инстурмент Арсенал'!A:I,13,0),0)+IFERROR(VLOOKUP(A764,#REF!,13,0),0)+IFERROR(VLOOKUP(A764,Атака!A:K,11,0),0)</f>
        <v>0</v>
      </c>
    </row>
    <row r="765" spans="1:10" ht="11.25" customHeight="1" outlineLevel="1" thickTop="1" thickBot="1" x14ac:dyDescent="0.25">
      <c r="A765" s="18">
        <v>8085230</v>
      </c>
      <c r="B765" s="77" t="s">
        <v>383</v>
      </c>
      <c r="C765" s="18" t="s">
        <v>392</v>
      </c>
      <c r="D765" s="18" t="s">
        <v>1147</v>
      </c>
      <c r="E765" s="18" t="s">
        <v>1141</v>
      </c>
      <c r="F765" s="64">
        <v>12362</v>
      </c>
      <c r="G765" s="64">
        <v>15381</v>
      </c>
      <c r="H765" s="65" t="s">
        <v>63</v>
      </c>
      <c r="I765" s="65">
        <f>IFERROR(VLOOKUP(A765,Компрессоры!A:O,14,0),0)+IFERROR(VLOOKUP(A765,Пневматика!B:W,22,0),0)+IFERROR(VLOOKUP(A765,Окраска!B:X,22,0),0)+IFERROR(VLOOKUP(A765,Масло!A:J,9,0),0)+IFERROR(VLOOKUP(A765,'Ручной инстурмент Арсенал'!A:I,12,0),0)+IFERROR(VLOOKUP(A765,#REF!,12,0),0)+IFERROR(VLOOKUP(A765,Атака!A:K,10,0),0)</f>
        <v>0</v>
      </c>
      <c r="J765" s="66">
        <f>IFERROR(VLOOKUP(A765,Компрессоры!A:O,15,0),0)+IFERROR(VLOOKUP(A765,Пневматика!B:X,23,0),0)+IFERROR(VLOOKUP(A765,Окраска!B:X,23,0),0)+IFERROR(VLOOKUP(A765,Масло!A:J,10,0),0)+IFERROR(VLOOKUP(A765,'Ручной инстурмент Арсенал'!A:I,13,0),0)+IFERROR(VLOOKUP(A765,#REF!,13,0),0)+IFERROR(VLOOKUP(A765,Атака!A:K,11,0),0)</f>
        <v>0</v>
      </c>
    </row>
    <row r="766" spans="1:10" ht="11.25" customHeight="1" outlineLevel="1" thickTop="1" thickBot="1" x14ac:dyDescent="0.25">
      <c r="A766" s="18">
        <v>8085190</v>
      </c>
      <c r="B766" s="77" t="s">
        <v>383</v>
      </c>
      <c r="C766" s="18" t="s">
        <v>393</v>
      </c>
      <c r="D766" s="18" t="s">
        <v>1147</v>
      </c>
      <c r="E766" s="18" t="s">
        <v>1142</v>
      </c>
      <c r="F766" s="64">
        <v>1803</v>
      </c>
      <c r="G766" s="64">
        <v>2402</v>
      </c>
      <c r="H766" s="65" t="s">
        <v>63</v>
      </c>
      <c r="I766" s="65">
        <f>IFERROR(VLOOKUP(A766,Компрессоры!A:O,14,0),0)+IFERROR(VLOOKUP(A766,Пневматика!B:W,22,0),0)+IFERROR(VLOOKUP(A766,Окраска!B:X,22,0),0)+IFERROR(VLOOKUP(A766,Масло!A:J,9,0),0)+IFERROR(VLOOKUP(A766,'Ручной инстурмент Арсенал'!A:I,12,0),0)+IFERROR(VLOOKUP(A766,#REF!,12,0),0)+IFERROR(VLOOKUP(A766,Атака!A:K,10,0),0)</f>
        <v>0</v>
      </c>
      <c r="J766" s="66">
        <f>IFERROR(VLOOKUP(A766,Компрессоры!A:O,15,0),0)+IFERROR(VLOOKUP(A766,Пневматика!B:X,23,0),0)+IFERROR(VLOOKUP(A766,Окраска!B:X,23,0),0)+IFERROR(VLOOKUP(A766,Масло!A:J,10,0),0)+IFERROR(VLOOKUP(A766,'Ручной инстурмент Арсенал'!A:I,13,0),0)+IFERROR(VLOOKUP(A766,#REF!,13,0),0)+IFERROR(VLOOKUP(A766,Атака!A:K,11,0),0)</f>
        <v>0</v>
      </c>
    </row>
    <row r="767" spans="1:10" ht="11.25" customHeight="1" outlineLevel="1" thickTop="1" thickBot="1" x14ac:dyDescent="0.25">
      <c r="A767" s="18">
        <v>8085170</v>
      </c>
      <c r="B767" s="77" t="s">
        <v>383</v>
      </c>
      <c r="C767" s="18" t="s">
        <v>394</v>
      </c>
      <c r="D767" s="18" t="s">
        <v>1147</v>
      </c>
      <c r="E767" s="18"/>
      <c r="F767" s="64">
        <v>724</v>
      </c>
      <c r="G767" s="64">
        <v>923</v>
      </c>
      <c r="H767" s="65" t="s">
        <v>63</v>
      </c>
      <c r="I767" s="65">
        <f>IFERROR(VLOOKUP(A767,Компрессоры!A:O,14,0),0)+IFERROR(VLOOKUP(A767,Пневматика!B:W,22,0),0)+IFERROR(VLOOKUP(A767,Окраска!B:X,22,0),0)+IFERROR(VLOOKUP(A767,Масло!A:J,9,0),0)+IFERROR(VLOOKUP(A767,'Ручной инстурмент Арсенал'!A:I,12,0),0)+IFERROR(VLOOKUP(A767,#REF!,12,0),0)+IFERROR(VLOOKUP(A767,Атака!A:K,10,0),0)</f>
        <v>0</v>
      </c>
      <c r="J767" s="66">
        <f>IFERROR(VLOOKUP(A767,Компрессоры!A:O,15,0),0)+IFERROR(VLOOKUP(A767,Пневматика!B:X,23,0),0)+IFERROR(VLOOKUP(A767,Окраска!B:X,23,0),0)+IFERROR(VLOOKUP(A767,Масло!A:J,10,0),0)+IFERROR(VLOOKUP(A767,'Ручной инстурмент Арсенал'!A:I,13,0),0)+IFERROR(VLOOKUP(A767,#REF!,13,0),0)+IFERROR(VLOOKUP(A767,Атака!A:K,11,0),0)</f>
        <v>0</v>
      </c>
    </row>
    <row r="768" spans="1:10" ht="11.25" customHeight="1" outlineLevel="1" thickTop="1" thickBot="1" x14ac:dyDescent="0.25">
      <c r="A768" s="18">
        <v>8085080</v>
      </c>
      <c r="B768" s="77" t="s">
        <v>383</v>
      </c>
      <c r="C768" s="18" t="s">
        <v>395</v>
      </c>
      <c r="D768" s="18" t="s">
        <v>1147</v>
      </c>
      <c r="E768" s="18" t="s">
        <v>1143</v>
      </c>
      <c r="F768" s="64">
        <v>1013</v>
      </c>
      <c r="G768" s="64">
        <v>1292</v>
      </c>
      <c r="H768" s="65" t="s">
        <v>63</v>
      </c>
      <c r="I768" s="65">
        <f>IFERROR(VLOOKUP(A768,Компрессоры!A:O,14,0),0)+IFERROR(VLOOKUP(A768,Пневматика!B:W,22,0),0)+IFERROR(VLOOKUP(A768,Окраска!B:X,22,0),0)+IFERROR(VLOOKUP(A768,Масло!A:J,9,0),0)+IFERROR(VLOOKUP(A768,'Ручной инстурмент Арсенал'!A:I,12,0),0)+IFERROR(VLOOKUP(A768,#REF!,12,0),0)+IFERROR(VLOOKUP(A768,Атака!A:K,10,0),0)</f>
        <v>0</v>
      </c>
      <c r="J768" s="66">
        <f>IFERROR(VLOOKUP(A768,Компрессоры!A:O,15,0),0)+IFERROR(VLOOKUP(A768,Пневматика!B:X,23,0),0)+IFERROR(VLOOKUP(A768,Окраска!B:X,23,0),0)+IFERROR(VLOOKUP(A768,Масло!A:J,10,0),0)+IFERROR(VLOOKUP(A768,'Ручной инстурмент Арсенал'!A:I,13,0),0)+IFERROR(VLOOKUP(A768,#REF!,13,0),0)+IFERROR(VLOOKUP(A768,Атака!A:K,11,0),0)</f>
        <v>0</v>
      </c>
    </row>
    <row r="769" spans="1:10" ht="11.25" customHeight="1" outlineLevel="1" thickTop="1" thickBot="1" x14ac:dyDescent="0.25">
      <c r="A769" s="18">
        <v>8085260</v>
      </c>
      <c r="B769" s="77" t="s">
        <v>383</v>
      </c>
      <c r="C769" s="18" t="s">
        <v>396</v>
      </c>
      <c r="D769" s="18" t="s">
        <v>1147</v>
      </c>
      <c r="E769" s="18"/>
      <c r="F769" s="64">
        <v>62</v>
      </c>
      <c r="G769" s="64">
        <v>78</v>
      </c>
      <c r="H769" s="65" t="s">
        <v>63</v>
      </c>
      <c r="I769" s="65">
        <f>IFERROR(VLOOKUP(A769,Компрессоры!A:O,14,0),0)+IFERROR(VLOOKUP(A769,Пневматика!B:W,22,0),0)+IFERROR(VLOOKUP(A769,Окраска!B:X,22,0),0)+IFERROR(VLOOKUP(A769,Масло!A:J,9,0),0)+IFERROR(VLOOKUP(A769,'Ручной инстурмент Арсенал'!A:I,12,0),0)+IFERROR(VLOOKUP(A769,#REF!,12,0),0)+IFERROR(VLOOKUP(A769,Атака!A:K,10,0),0)</f>
        <v>0</v>
      </c>
      <c r="J769" s="66">
        <f>IFERROR(VLOOKUP(A769,Компрессоры!A:O,15,0),0)+IFERROR(VLOOKUP(A769,Пневматика!B:X,23,0),0)+IFERROR(VLOOKUP(A769,Окраска!B:X,23,0),0)+IFERROR(VLOOKUP(A769,Масло!A:J,10,0),0)+IFERROR(VLOOKUP(A769,'Ручной инстурмент Арсенал'!A:I,13,0),0)+IFERROR(VLOOKUP(A769,#REF!,13,0),0)+IFERROR(VLOOKUP(A769,Атака!A:K,11,0),0)</f>
        <v>0</v>
      </c>
    </row>
    <row r="770" spans="1:10" ht="11.25" customHeight="1" outlineLevel="1" thickTop="1" thickBot="1" x14ac:dyDescent="0.25">
      <c r="A770" s="18">
        <v>8085240</v>
      </c>
      <c r="B770" s="77" t="s">
        <v>383</v>
      </c>
      <c r="C770" s="18" t="s">
        <v>397</v>
      </c>
      <c r="D770" s="18" t="s">
        <v>1147</v>
      </c>
      <c r="E770" s="18"/>
      <c r="F770" s="64">
        <v>604</v>
      </c>
      <c r="G770" s="64">
        <v>804</v>
      </c>
      <c r="H770" s="65" t="s">
        <v>3012</v>
      </c>
      <c r="I770" s="65">
        <f>IFERROR(VLOOKUP(A770,Компрессоры!A:O,14,0),0)+IFERROR(VLOOKUP(A770,Пневматика!B:W,22,0),0)+IFERROR(VLOOKUP(A770,Окраска!B:X,22,0),0)+IFERROR(VLOOKUP(A770,Масло!A:J,9,0),0)+IFERROR(VLOOKUP(A770,'Ручной инстурмент Арсенал'!A:I,12,0),0)+IFERROR(VLOOKUP(A770,#REF!,12,0),0)+IFERROR(VLOOKUP(A770,Атака!A:K,10,0),0)</f>
        <v>0</v>
      </c>
      <c r="J770" s="66">
        <f>IFERROR(VLOOKUP(A770,Компрессоры!A:O,15,0),0)+IFERROR(VLOOKUP(A770,Пневматика!B:X,23,0),0)+IFERROR(VLOOKUP(A770,Окраска!B:X,23,0),0)+IFERROR(VLOOKUP(A770,Масло!A:J,10,0),0)+IFERROR(VLOOKUP(A770,'Ручной инстурмент Арсенал'!A:I,13,0),0)+IFERROR(VLOOKUP(A770,#REF!,13,0),0)+IFERROR(VLOOKUP(A770,Атака!A:K,11,0),0)</f>
        <v>0</v>
      </c>
    </row>
    <row r="771" spans="1:10" ht="11.25" customHeight="1" outlineLevel="1" thickTop="1" thickBot="1" x14ac:dyDescent="0.25">
      <c r="A771" s="18">
        <v>8085200</v>
      </c>
      <c r="B771" s="77" t="s">
        <v>383</v>
      </c>
      <c r="C771" s="18" t="s">
        <v>398</v>
      </c>
      <c r="D771" s="18" t="s">
        <v>1147</v>
      </c>
      <c r="E771" s="18"/>
      <c r="F771" s="64">
        <v>558</v>
      </c>
      <c r="G771" s="64">
        <v>727</v>
      </c>
      <c r="H771" s="65" t="s">
        <v>63</v>
      </c>
      <c r="I771" s="65">
        <f>IFERROR(VLOOKUP(A771,Компрессоры!A:O,14,0),0)+IFERROR(VLOOKUP(A771,Пневматика!B:W,22,0),0)+IFERROR(VLOOKUP(A771,Окраска!B:X,22,0),0)+IFERROR(VLOOKUP(A771,Масло!A:J,9,0),0)+IFERROR(VLOOKUP(A771,'Ручной инстурмент Арсенал'!A:I,12,0),0)+IFERROR(VLOOKUP(A771,#REF!,12,0),0)+IFERROR(VLOOKUP(A771,Атака!A:K,10,0),0)</f>
        <v>0</v>
      </c>
      <c r="J771" s="66">
        <f>IFERROR(VLOOKUP(A771,Компрессоры!A:O,15,0),0)+IFERROR(VLOOKUP(A771,Пневматика!B:X,23,0),0)+IFERROR(VLOOKUP(A771,Окраска!B:X,23,0),0)+IFERROR(VLOOKUP(A771,Масло!A:J,10,0),0)+IFERROR(VLOOKUP(A771,'Ручной инстурмент Арсенал'!A:I,13,0),0)+IFERROR(VLOOKUP(A771,#REF!,13,0),0)+IFERROR(VLOOKUP(A771,Атака!A:K,11,0),0)</f>
        <v>0</v>
      </c>
    </row>
    <row r="772" spans="1:10" ht="11.25" customHeight="1" outlineLevel="1" thickTop="1" thickBot="1" x14ac:dyDescent="0.25">
      <c r="A772" s="18">
        <v>8085270</v>
      </c>
      <c r="B772" s="77" t="s">
        <v>383</v>
      </c>
      <c r="C772" s="18" t="s">
        <v>399</v>
      </c>
      <c r="D772" s="18" t="s">
        <v>1147</v>
      </c>
      <c r="E772" s="18"/>
      <c r="F772" s="64">
        <v>42</v>
      </c>
      <c r="G772" s="64">
        <v>56</v>
      </c>
      <c r="H772" s="65" t="s">
        <v>3012</v>
      </c>
      <c r="I772" s="65">
        <f>IFERROR(VLOOKUP(A772,Компрессоры!A:O,14,0),0)+IFERROR(VLOOKUP(A772,Пневматика!B:W,22,0),0)+IFERROR(VLOOKUP(A772,Окраска!B:X,22,0),0)+IFERROR(VLOOKUP(A772,Масло!A:J,9,0),0)+IFERROR(VLOOKUP(A772,'Ручной инстурмент Арсенал'!A:I,12,0),0)+IFERROR(VLOOKUP(A772,#REF!,12,0),0)+IFERROR(VLOOKUP(A772,Атака!A:K,10,0),0)</f>
        <v>0</v>
      </c>
      <c r="J772" s="66">
        <f>IFERROR(VLOOKUP(A772,Компрессоры!A:O,15,0),0)+IFERROR(VLOOKUP(A772,Пневматика!B:X,23,0),0)+IFERROR(VLOOKUP(A772,Окраска!B:X,23,0),0)+IFERROR(VLOOKUP(A772,Масло!A:J,10,0),0)+IFERROR(VLOOKUP(A772,'Ручной инстурмент Арсенал'!A:I,13,0),0)+IFERROR(VLOOKUP(A772,#REF!,13,0),0)+IFERROR(VLOOKUP(A772,Атака!A:K,11,0),0)</f>
        <v>0</v>
      </c>
    </row>
    <row r="773" spans="1:10" ht="11.25" customHeight="1" outlineLevel="1" thickTop="1" thickBot="1" x14ac:dyDescent="0.25">
      <c r="A773" s="18">
        <v>8085280</v>
      </c>
      <c r="B773" s="77" t="s">
        <v>383</v>
      </c>
      <c r="C773" s="18" t="s">
        <v>1549</v>
      </c>
      <c r="D773" s="18" t="s">
        <v>1147</v>
      </c>
      <c r="E773" s="18"/>
      <c r="F773" s="64">
        <v>171</v>
      </c>
      <c r="G773" s="64">
        <v>226</v>
      </c>
      <c r="H773" s="65" t="s">
        <v>63</v>
      </c>
      <c r="I773" s="65">
        <f>IFERROR(VLOOKUP(A773,Компрессоры!A:O,14,0),0)+IFERROR(VLOOKUP(A773,Пневматика!B:W,22,0),0)+IFERROR(VLOOKUP(A773,Окраска!B:X,22,0),0)+IFERROR(VLOOKUP(A773,Масло!A:J,9,0),0)+IFERROR(VLOOKUP(A773,'Ручной инстурмент Арсенал'!A:I,12,0),0)+IFERROR(VLOOKUP(A773,#REF!,12,0),0)+IFERROR(VLOOKUP(A773,Атака!A:K,10,0),0)</f>
        <v>0</v>
      </c>
      <c r="J773" s="66">
        <f>IFERROR(VLOOKUP(A773,Компрессоры!A:O,15,0),0)+IFERROR(VLOOKUP(A773,Пневматика!B:X,23,0),0)+IFERROR(VLOOKUP(A773,Окраска!B:X,23,0),0)+IFERROR(VLOOKUP(A773,Масло!A:J,10,0),0)+IFERROR(VLOOKUP(A773,'Ручной инстурмент Арсенал'!A:I,13,0),0)+IFERROR(VLOOKUP(A773,#REF!,13,0),0)+IFERROR(VLOOKUP(A773,Атака!A:K,11,0),0)</f>
        <v>0</v>
      </c>
    </row>
    <row r="774" spans="1:10" ht="11.25" customHeight="1" outlineLevel="1" thickTop="1" thickBot="1" x14ac:dyDescent="0.25">
      <c r="A774" s="18" t="s">
        <v>2715</v>
      </c>
      <c r="B774" s="77" t="s">
        <v>383</v>
      </c>
      <c r="C774" s="18" t="s">
        <v>2716</v>
      </c>
      <c r="D774" s="18" t="s">
        <v>1147</v>
      </c>
      <c r="E774" s="18"/>
      <c r="F774" s="64">
        <v>2791</v>
      </c>
      <c r="G774" s="64">
        <v>3689</v>
      </c>
      <c r="H774" s="65" t="s">
        <v>3012</v>
      </c>
      <c r="I774" s="65">
        <f>IFERROR(VLOOKUP(A774,Компрессоры!A:O,14,0),0)+IFERROR(VLOOKUP(A774,Пневматика!B:W,22,0),0)+IFERROR(VLOOKUP(A774,Окраска!B:X,22,0),0)+IFERROR(VLOOKUP(A774,Масло!A:J,9,0),0)+IFERROR(VLOOKUP(A774,'Ручной инстурмент Арсенал'!A:I,12,0),0)+IFERROR(VLOOKUP(A774,#REF!,12,0),0)+IFERROR(VLOOKUP(A774,Атака!A:K,10,0),0)</f>
        <v>0</v>
      </c>
      <c r="J774" s="66">
        <f>IFERROR(VLOOKUP(A774,Компрессоры!A:O,15,0),0)+IFERROR(VLOOKUP(A774,Пневматика!B:X,23,0),0)+IFERROR(VLOOKUP(A774,Окраска!B:X,23,0),0)+IFERROR(VLOOKUP(A774,Масло!A:J,10,0),0)+IFERROR(VLOOKUP(A774,'Ручной инстурмент Арсенал'!A:I,13,0),0)+IFERROR(VLOOKUP(A774,#REF!,13,0),0)+IFERROR(VLOOKUP(A774,Атака!A:K,11,0),0)</f>
        <v>0</v>
      </c>
    </row>
    <row r="775" spans="1:10" ht="11.25" customHeight="1" outlineLevel="1" thickTop="1" thickBot="1" x14ac:dyDescent="0.25">
      <c r="A775" s="18" t="s">
        <v>2713</v>
      </c>
      <c r="B775" s="77" t="s">
        <v>383</v>
      </c>
      <c r="C775" s="18" t="s">
        <v>2714</v>
      </c>
      <c r="D775" s="18" t="s">
        <v>1147</v>
      </c>
      <c r="E775" s="18"/>
      <c r="F775" s="64">
        <v>2380</v>
      </c>
      <c r="G775" s="64">
        <v>3093</v>
      </c>
      <c r="H775" s="65" t="s">
        <v>3012</v>
      </c>
      <c r="I775" s="65">
        <f>IFERROR(VLOOKUP(A775,Компрессоры!A:O,14,0),0)+IFERROR(VLOOKUP(A775,Пневматика!B:W,22,0),0)+IFERROR(VLOOKUP(A775,Окраска!B:X,22,0),0)+IFERROR(VLOOKUP(A775,Масло!A:J,9,0),0)+IFERROR(VLOOKUP(A775,'Ручной инстурмент Арсенал'!A:I,12,0),0)+IFERROR(VLOOKUP(A775,#REF!,12,0),0)+IFERROR(VLOOKUP(A775,Атака!A:K,10,0),0)</f>
        <v>0</v>
      </c>
      <c r="J775" s="66">
        <f>IFERROR(VLOOKUP(A775,Компрессоры!A:O,15,0),0)+IFERROR(VLOOKUP(A775,Пневматика!B:X,23,0),0)+IFERROR(VLOOKUP(A775,Окраска!B:X,23,0),0)+IFERROR(VLOOKUP(A775,Масло!A:J,10,0),0)+IFERROR(VLOOKUP(A775,'Ручной инстурмент Арсенал'!A:I,13,0),0)+IFERROR(VLOOKUP(A775,#REF!,13,0),0)+IFERROR(VLOOKUP(A775,Атака!A:K,11,0),0)</f>
        <v>0</v>
      </c>
    </row>
    <row r="776" spans="1:10" ht="11.25" customHeight="1" outlineLevel="1" thickTop="1" thickBot="1" x14ac:dyDescent="0.25">
      <c r="A776" s="18">
        <v>8085220</v>
      </c>
      <c r="B776" s="77" t="s">
        <v>383</v>
      </c>
      <c r="C776" s="18" t="s">
        <v>1548</v>
      </c>
      <c r="D776" s="18" t="s">
        <v>1147</v>
      </c>
      <c r="E776" s="18"/>
      <c r="F776" s="64">
        <v>849</v>
      </c>
      <c r="G776" s="64">
        <v>1130</v>
      </c>
      <c r="H776" s="65" t="s">
        <v>63</v>
      </c>
      <c r="I776" s="65">
        <f>IFERROR(VLOOKUP(A776,Компрессоры!A:O,14,0),0)+IFERROR(VLOOKUP(A776,Пневматика!B:W,22,0),0)+IFERROR(VLOOKUP(A776,Окраска!B:X,22,0),0)+IFERROR(VLOOKUP(A776,Масло!A:J,9,0),0)+IFERROR(VLOOKUP(A776,'Ручной инстурмент Арсенал'!A:I,12,0),0)+IFERROR(VLOOKUP(A776,#REF!,12,0),0)+IFERROR(VLOOKUP(A776,Атака!A:K,10,0),0)</f>
        <v>0</v>
      </c>
      <c r="J776" s="66">
        <f>IFERROR(VLOOKUP(A776,Компрессоры!A:O,15,0),0)+IFERROR(VLOOKUP(A776,Пневматика!B:X,23,0),0)+IFERROR(VLOOKUP(A776,Окраска!B:X,23,0),0)+IFERROR(VLOOKUP(A776,Масло!A:J,10,0),0)+IFERROR(VLOOKUP(A776,'Ручной инстурмент Арсенал'!A:I,13,0),0)+IFERROR(VLOOKUP(A776,#REF!,13,0),0)+IFERROR(VLOOKUP(A776,Атака!A:K,11,0),0)</f>
        <v>0</v>
      </c>
    </row>
    <row r="777" spans="1:10" ht="11.25" customHeight="1" outlineLevel="1" thickTop="1" thickBot="1" x14ac:dyDescent="0.25">
      <c r="A777" s="18">
        <v>8610660</v>
      </c>
      <c r="B777" s="77" t="s">
        <v>383</v>
      </c>
      <c r="C777" s="18" t="s">
        <v>3170</v>
      </c>
      <c r="D777" s="18" t="s">
        <v>1147</v>
      </c>
      <c r="E777" s="18"/>
      <c r="F777" s="64">
        <v>2874</v>
      </c>
      <c r="G777" s="64">
        <v>3650</v>
      </c>
      <c r="H777" s="65" t="s">
        <v>3012</v>
      </c>
      <c r="I777" s="65">
        <f>IFERROR(VLOOKUP(A777,Компрессоры!A:O,14,0),0)+IFERROR(VLOOKUP(A777,Пневматика!B:W,22,0),0)+IFERROR(VLOOKUP(A777,Окраска!B:X,22,0),0)+IFERROR(VLOOKUP(A777,Масло!A:J,9,0),0)+IFERROR(VLOOKUP(A777,'Ручной инстурмент Арсенал'!A:I,12,0),0)+IFERROR(VLOOKUP(A777,#REF!,12,0),0)+IFERROR(VLOOKUP(A777,Атака!A:K,10,0),0)</f>
        <v>0</v>
      </c>
      <c r="J777" s="66">
        <f>IFERROR(VLOOKUP(A777,Компрессоры!A:O,15,0),0)+IFERROR(VLOOKUP(A777,Пневматика!B:X,23,0),0)+IFERROR(VLOOKUP(A777,Окраска!B:X,23,0),0)+IFERROR(VLOOKUP(A777,Масло!A:J,10,0),0)+IFERROR(VLOOKUP(A777,'Ручной инстурмент Арсенал'!A:I,13,0),0)+IFERROR(VLOOKUP(A777,#REF!,13,0),0)+IFERROR(VLOOKUP(A777,Атака!A:K,11,0),0)</f>
        <v>0</v>
      </c>
    </row>
    <row r="778" spans="1:10" ht="11.25" customHeight="1" outlineLevel="1" thickTop="1" thickBot="1" x14ac:dyDescent="0.25">
      <c r="A778" s="18">
        <v>8889980</v>
      </c>
      <c r="B778" s="77" t="s">
        <v>383</v>
      </c>
      <c r="C778" s="18" t="s">
        <v>3171</v>
      </c>
      <c r="D778" s="18" t="s">
        <v>1147</v>
      </c>
      <c r="E778" s="18"/>
      <c r="F778" s="64">
        <v>2095</v>
      </c>
      <c r="G778" s="64">
        <v>2660</v>
      </c>
      <c r="H778" s="65" t="s">
        <v>3012</v>
      </c>
      <c r="I778" s="65">
        <f>IFERROR(VLOOKUP(A778,Компрессоры!A:O,14,0),0)+IFERROR(VLOOKUP(A778,Пневматика!B:W,22,0),0)+IFERROR(VLOOKUP(A778,Окраска!B:X,22,0),0)+IFERROR(VLOOKUP(A778,Масло!A:J,9,0),0)+IFERROR(VLOOKUP(A778,'Ручной инстурмент Арсенал'!A:I,12,0),0)+IFERROR(VLOOKUP(A778,#REF!,12,0),0)+IFERROR(VLOOKUP(A778,Атака!A:K,10,0),0)</f>
        <v>0</v>
      </c>
      <c r="J778" s="66">
        <f>IFERROR(VLOOKUP(A778,Компрессоры!A:O,15,0),0)+IFERROR(VLOOKUP(A778,Пневматика!B:X,23,0),0)+IFERROR(VLOOKUP(A778,Окраска!B:X,23,0),0)+IFERROR(VLOOKUP(A778,Масло!A:J,10,0),0)+IFERROR(VLOOKUP(A778,'Ручной инстурмент Арсенал'!A:I,13,0),0)+IFERROR(VLOOKUP(A778,#REF!,13,0),0)+IFERROR(VLOOKUP(A778,Атака!A:K,11,0),0)</f>
        <v>0</v>
      </c>
    </row>
    <row r="779" spans="1:10" ht="11.25" customHeight="1" thickTop="1" thickBot="1" x14ac:dyDescent="0.25">
      <c r="A779" s="59" t="s">
        <v>400</v>
      </c>
      <c r="B779" s="60"/>
      <c r="C779" s="60"/>
      <c r="D779" s="60"/>
      <c r="E779" s="60"/>
      <c r="F779" s="61"/>
      <c r="G779" s="61"/>
      <c r="H779" s="62"/>
      <c r="I779" s="62"/>
      <c r="J779" s="70"/>
    </row>
    <row r="780" spans="1:10" ht="11.25" customHeight="1" outlineLevel="1" thickTop="1" thickBot="1" x14ac:dyDescent="0.25">
      <c r="A780" s="18">
        <v>36549</v>
      </c>
      <c r="B780" s="77" t="s">
        <v>2709</v>
      </c>
      <c r="C780" s="18" t="s">
        <v>1581</v>
      </c>
      <c r="D780" s="18" t="s">
        <v>1149</v>
      </c>
      <c r="E780" s="18" t="s">
        <v>1144</v>
      </c>
      <c r="F780" s="64">
        <v>5166</v>
      </c>
      <c r="G780" s="64">
        <v>6199</v>
      </c>
      <c r="H780" s="65" t="s">
        <v>63</v>
      </c>
      <c r="I780" s="65">
        <f>IFERROR(VLOOKUP(A780,Компрессоры!A:O,14,0),0)+IFERROR(VLOOKUP(A780,Пневматика!B:W,22,0),0)+IFERROR(VLOOKUP(A780,Окраска!B:X,22,0),0)+IFERROR(VLOOKUP(A780,Масло!A:J,9,0),0)+IFERROR(VLOOKUP(A780,'Ручной инстурмент Арсенал'!A:I,12,0),0)+IFERROR(VLOOKUP(A780,#REF!,12,0),0)+IFERROR(VLOOKUP(A780,Атака!A:K,10,0),0)</f>
        <v>0</v>
      </c>
      <c r="J780" s="66">
        <f>IFERROR(VLOOKUP(A780,Компрессоры!A:O,15,0),0)+IFERROR(VLOOKUP(A780,Пневматика!B:X,23,0),0)+IFERROR(VLOOKUP(A780,Окраска!B:X,23,0),0)+IFERROR(VLOOKUP(A780,Масло!A:J,10,0),0)+IFERROR(VLOOKUP(A780,'Ручной инстурмент Арсенал'!A:I,13,0),0)+IFERROR(VLOOKUP(A780,#REF!,13,0),0)+IFERROR(VLOOKUP(A780,Атака!A:K,11,0),0)</f>
        <v>0</v>
      </c>
    </row>
    <row r="781" spans="1:10" ht="11.25" customHeight="1" outlineLevel="1" thickTop="1" thickBot="1" x14ac:dyDescent="0.25">
      <c r="A781" s="18">
        <v>36550</v>
      </c>
      <c r="B781" s="77" t="s">
        <v>2709</v>
      </c>
      <c r="C781" s="18" t="s">
        <v>1582</v>
      </c>
      <c r="D781" s="18" t="s">
        <v>1149</v>
      </c>
      <c r="E781" s="18" t="s">
        <v>1145</v>
      </c>
      <c r="F781" s="64">
        <v>6261</v>
      </c>
      <c r="G781" s="64">
        <v>7512</v>
      </c>
      <c r="H781" s="65" t="s">
        <v>63</v>
      </c>
      <c r="I781" s="65">
        <f>IFERROR(VLOOKUP(A781,Компрессоры!A:O,14,0),0)+IFERROR(VLOOKUP(A781,Пневматика!B:W,22,0),0)+IFERROR(VLOOKUP(A781,Окраска!B:X,22,0),0)+IFERROR(VLOOKUP(A781,Масло!A:J,9,0),0)+IFERROR(VLOOKUP(A781,'Ручной инстурмент Арсенал'!A:I,12,0),0)+IFERROR(VLOOKUP(A781,#REF!,12,0),0)+IFERROR(VLOOKUP(A781,Атака!A:K,10,0),0)</f>
        <v>0</v>
      </c>
      <c r="J781" s="66">
        <f>IFERROR(VLOOKUP(A781,Компрессоры!A:O,15,0),0)+IFERROR(VLOOKUP(A781,Пневматика!B:X,23,0),0)+IFERROR(VLOOKUP(A781,Окраска!B:X,23,0),0)+IFERROR(VLOOKUP(A781,Масло!A:J,10,0),0)+IFERROR(VLOOKUP(A781,'Ручной инстурмент Арсенал'!A:I,13,0),0)+IFERROR(VLOOKUP(A781,#REF!,13,0),0)+IFERROR(VLOOKUP(A781,Атака!A:K,11,0),0)</f>
        <v>0</v>
      </c>
    </row>
    <row r="782" spans="1:10" ht="11.25" customHeight="1" outlineLevel="1" thickTop="1" thickBot="1" x14ac:dyDescent="0.25">
      <c r="A782" s="18">
        <v>36551</v>
      </c>
      <c r="B782" s="77" t="s">
        <v>2709</v>
      </c>
      <c r="C782" s="18" t="s">
        <v>1583</v>
      </c>
      <c r="D782" s="18" t="s">
        <v>1149</v>
      </c>
      <c r="E782" s="18" t="s">
        <v>1146</v>
      </c>
      <c r="F782" s="64">
        <v>6817</v>
      </c>
      <c r="G782" s="64">
        <v>8180</v>
      </c>
      <c r="H782" s="65" t="s">
        <v>63</v>
      </c>
      <c r="I782" s="65">
        <f>IFERROR(VLOOKUP(A782,Компрессоры!A:O,14,0),0)+IFERROR(VLOOKUP(A782,Пневматика!B:W,22,0),0)+IFERROR(VLOOKUP(A782,Окраска!B:X,22,0),0)+IFERROR(VLOOKUP(A782,Масло!A:J,9,0),0)+IFERROR(VLOOKUP(A782,'Ручной инстурмент Арсенал'!A:I,12,0),0)+IFERROR(VLOOKUP(A782,#REF!,12,0),0)+IFERROR(VLOOKUP(A782,Атака!A:K,10,0),0)</f>
        <v>0</v>
      </c>
      <c r="J782" s="66">
        <f>IFERROR(VLOOKUP(A782,Компрессоры!A:O,15,0),0)+IFERROR(VLOOKUP(A782,Пневматика!B:X,23,0),0)+IFERROR(VLOOKUP(A782,Окраска!B:X,23,0),0)+IFERROR(VLOOKUP(A782,Масло!A:J,10,0),0)+IFERROR(VLOOKUP(A782,'Ручной инстурмент Арсенал'!A:I,13,0),0)+IFERROR(VLOOKUP(A782,#REF!,13,0),0)+IFERROR(VLOOKUP(A782,Атака!A:K,11,0),0)</f>
        <v>0</v>
      </c>
    </row>
    <row r="783" spans="1:10" ht="11.25" customHeight="1" outlineLevel="1" thickTop="1" thickBot="1" x14ac:dyDescent="0.25">
      <c r="A783" s="18">
        <v>8109340</v>
      </c>
      <c r="B783" s="77" t="s">
        <v>2709</v>
      </c>
      <c r="C783" s="18" t="s">
        <v>2525</v>
      </c>
      <c r="D783" s="18" t="s">
        <v>1149</v>
      </c>
      <c r="E783" s="18"/>
      <c r="F783" s="64">
        <v>7281</v>
      </c>
      <c r="G783" s="64">
        <v>8738</v>
      </c>
      <c r="H783" s="65" t="s">
        <v>63</v>
      </c>
      <c r="I783" s="65">
        <f>IFERROR(VLOOKUP(A783,Компрессоры!A:O,14,0),0)+IFERROR(VLOOKUP(A783,Пневматика!B:W,22,0),0)+IFERROR(VLOOKUP(A783,Окраска!B:X,22,0),0)+IFERROR(VLOOKUP(A783,Масло!A:J,9,0),0)+IFERROR(VLOOKUP(A783,'Ручной инстурмент Арсенал'!A:I,12,0),0)+IFERROR(VLOOKUP(A783,#REF!,12,0),0)+IFERROR(VLOOKUP(A783,Атака!A:K,10,0),0)</f>
        <v>0</v>
      </c>
      <c r="J783" s="66">
        <f>IFERROR(VLOOKUP(A783,Компрессоры!A:O,15,0),0)+IFERROR(VLOOKUP(A783,Пневматика!B:X,23,0),0)+IFERROR(VLOOKUP(A783,Окраска!B:X,23,0),0)+IFERROR(VLOOKUP(A783,Масло!A:J,10,0),0)+IFERROR(VLOOKUP(A783,'Ручной инстурмент Арсенал'!A:I,13,0),0)+IFERROR(VLOOKUP(A783,#REF!,13,0),0)+IFERROR(VLOOKUP(A783,Атака!A:K,11,0),0)</f>
        <v>0</v>
      </c>
    </row>
    <row r="784" spans="1:10" ht="11.25" customHeight="1" outlineLevel="1" thickTop="1" thickBot="1" x14ac:dyDescent="0.25">
      <c r="A784" s="18">
        <v>8109360</v>
      </c>
      <c r="B784" s="77" t="s">
        <v>2709</v>
      </c>
      <c r="C784" s="18" t="s">
        <v>2524</v>
      </c>
      <c r="D784" s="18" t="s">
        <v>1149</v>
      </c>
      <c r="E784" s="18"/>
      <c r="F784" s="64">
        <v>11558</v>
      </c>
      <c r="G784" s="64">
        <v>13870</v>
      </c>
      <c r="H784" s="65" t="s">
        <v>63</v>
      </c>
      <c r="I784" s="65">
        <f>IFERROR(VLOOKUP(A784,Компрессоры!A:O,14,0),0)+IFERROR(VLOOKUP(A784,Пневматика!B:W,22,0),0)+IFERROR(VLOOKUP(A784,Окраска!B:X,22,0),0)+IFERROR(VLOOKUP(A784,Масло!A:J,9,0),0)+IFERROR(VLOOKUP(A784,'Ручной инстурмент Арсенал'!A:I,12,0),0)+IFERROR(VLOOKUP(A784,#REF!,12,0),0)+IFERROR(VLOOKUP(A784,Атака!A:K,10,0),0)</f>
        <v>0</v>
      </c>
      <c r="J784" s="66">
        <f>IFERROR(VLOOKUP(A784,Компрессоры!A:O,15,0),0)+IFERROR(VLOOKUP(A784,Пневматика!B:X,23,0),0)+IFERROR(VLOOKUP(A784,Окраска!B:X,23,0),0)+IFERROR(VLOOKUP(A784,Масло!A:J,10,0),0)+IFERROR(VLOOKUP(A784,'Ручной инстурмент Арсенал'!A:I,13,0),0)+IFERROR(VLOOKUP(A784,#REF!,13,0),0)+IFERROR(VLOOKUP(A784,Атака!A:K,11,0),0)</f>
        <v>0</v>
      </c>
    </row>
    <row r="785" spans="1:10" ht="11.25" customHeight="1" outlineLevel="1" thickTop="1" thickBot="1" x14ac:dyDescent="0.25">
      <c r="A785" s="18">
        <v>8109350</v>
      </c>
      <c r="B785" s="77" t="s">
        <v>2709</v>
      </c>
      <c r="C785" s="18" t="s">
        <v>2523</v>
      </c>
      <c r="D785" s="18" t="s">
        <v>1149</v>
      </c>
      <c r="E785" s="18"/>
      <c r="F785" s="64">
        <v>8495</v>
      </c>
      <c r="G785" s="64">
        <v>10193</v>
      </c>
      <c r="H785" s="65" t="s">
        <v>63</v>
      </c>
      <c r="I785" s="65">
        <f>IFERROR(VLOOKUP(A785,Компрессоры!A:O,14,0),0)+IFERROR(VLOOKUP(A785,Пневматика!B:W,22,0),0)+IFERROR(VLOOKUP(A785,Окраска!B:X,22,0),0)+IFERROR(VLOOKUP(A785,Масло!A:J,9,0),0)+IFERROR(VLOOKUP(A785,'Ручной инстурмент Арсенал'!A:I,12,0),0)+IFERROR(VLOOKUP(A785,#REF!,12,0),0)+IFERROR(VLOOKUP(A785,Атака!A:K,10,0),0)</f>
        <v>0</v>
      </c>
      <c r="J785" s="66">
        <f>IFERROR(VLOOKUP(A785,Компрессоры!A:O,15,0),0)+IFERROR(VLOOKUP(A785,Пневматика!B:X,23,0),0)+IFERROR(VLOOKUP(A785,Окраска!B:X,23,0),0)+IFERROR(VLOOKUP(A785,Масло!A:J,10,0),0)+IFERROR(VLOOKUP(A785,'Ручной инстурмент Арсенал'!A:I,13,0),0)+IFERROR(VLOOKUP(A785,#REF!,13,0),0)+IFERROR(VLOOKUP(A785,Атака!A:K,11,0),0)</f>
        <v>0</v>
      </c>
    </row>
    <row r="786" spans="1:10" ht="11.25" customHeight="1" outlineLevel="1" thickTop="1" thickBot="1" x14ac:dyDescent="0.25">
      <c r="A786" s="18">
        <v>8144920</v>
      </c>
      <c r="B786" s="77" t="s">
        <v>2980</v>
      </c>
      <c r="C786" s="18" t="s">
        <v>2939</v>
      </c>
      <c r="D786" s="18" t="s">
        <v>1149</v>
      </c>
      <c r="E786" s="18"/>
      <c r="F786" s="64">
        <v>5726</v>
      </c>
      <c r="G786" s="64">
        <v>7672</v>
      </c>
      <c r="H786" s="65" t="s">
        <v>3012</v>
      </c>
      <c r="I786" s="65">
        <f>IFERROR(VLOOKUP(A786,Компрессоры!A:O,14,0),0)+IFERROR(VLOOKUP(A786,Пневматика!B:W,22,0),0)+IFERROR(VLOOKUP(A786,Окраска!B:X,22,0),0)+IFERROR(VLOOKUP(A786,Масло!A:J,9,0),0)+IFERROR(VLOOKUP(A786,'Ручной инстурмент Арсенал'!A:I,12,0),0)+IFERROR(VLOOKUP(A786,#REF!,12,0),0)+IFERROR(VLOOKUP(A786,Атака!A:K,10,0),0)</f>
        <v>0</v>
      </c>
      <c r="J786" s="66">
        <f>IFERROR(VLOOKUP(A786,Компрессоры!A:O,15,0),0)+IFERROR(VLOOKUP(A786,Пневматика!B:X,23,0),0)+IFERROR(VLOOKUP(A786,Окраска!B:X,23,0),0)+IFERROR(VLOOKUP(A786,Масло!A:J,10,0),0)+IFERROR(VLOOKUP(A786,'Ручной инстурмент Арсенал'!A:I,13,0),0)+IFERROR(VLOOKUP(A786,#REF!,13,0),0)+IFERROR(VLOOKUP(A786,Атака!A:K,11,0),0)</f>
        <v>0</v>
      </c>
    </row>
    <row r="787" spans="1:10" ht="11.25" customHeight="1" outlineLevel="1" thickTop="1" thickBot="1" x14ac:dyDescent="0.25">
      <c r="A787" s="18">
        <v>8144930</v>
      </c>
      <c r="B787" s="77" t="s">
        <v>2980</v>
      </c>
      <c r="C787" s="18" t="s">
        <v>2937</v>
      </c>
      <c r="D787" s="18" t="s">
        <v>1149</v>
      </c>
      <c r="E787" s="18"/>
      <c r="F787" s="64">
        <v>6753</v>
      </c>
      <c r="G787" s="64">
        <v>9049</v>
      </c>
      <c r="H787" s="65" t="s">
        <v>3012</v>
      </c>
      <c r="I787" s="65">
        <f>IFERROR(VLOOKUP(A787,Компрессоры!A:O,14,0),0)+IFERROR(VLOOKUP(A787,Пневматика!B:W,22,0),0)+IFERROR(VLOOKUP(A787,Окраска!B:X,22,0),0)+IFERROR(VLOOKUP(A787,Масло!A:J,9,0),0)+IFERROR(VLOOKUP(A787,'Ручной инстурмент Арсенал'!A:I,12,0),0)+IFERROR(VLOOKUP(A787,#REF!,12,0),0)+IFERROR(VLOOKUP(A787,Атака!A:K,10,0),0)</f>
        <v>0</v>
      </c>
      <c r="J787" s="66">
        <f>IFERROR(VLOOKUP(A787,Компрессоры!A:O,15,0),0)+IFERROR(VLOOKUP(A787,Пневматика!B:X,23,0),0)+IFERROR(VLOOKUP(A787,Окраска!B:X,23,0),0)+IFERROR(VLOOKUP(A787,Масло!A:J,10,0),0)+IFERROR(VLOOKUP(A787,'Ручной инстурмент Арсенал'!A:I,13,0),0)+IFERROR(VLOOKUP(A787,#REF!,13,0),0)+IFERROR(VLOOKUP(A787,Атака!A:K,11,0),0)</f>
        <v>0</v>
      </c>
    </row>
    <row r="788" spans="1:10" ht="11.25" customHeight="1" outlineLevel="1" thickTop="1" thickBot="1" x14ac:dyDescent="0.25">
      <c r="A788" s="18">
        <v>8144940</v>
      </c>
      <c r="B788" s="77" t="s">
        <v>2980</v>
      </c>
      <c r="C788" s="18" t="s">
        <v>2938</v>
      </c>
      <c r="D788" s="18" t="s">
        <v>1149</v>
      </c>
      <c r="E788" s="18"/>
      <c r="F788" s="64">
        <v>5531</v>
      </c>
      <c r="G788" s="64">
        <v>7412</v>
      </c>
      <c r="H788" s="65" t="s">
        <v>3012</v>
      </c>
      <c r="I788" s="65">
        <f>IFERROR(VLOOKUP(A788,Компрессоры!A:O,14,0),0)+IFERROR(VLOOKUP(A788,Пневматика!B:W,22,0),0)+IFERROR(VLOOKUP(A788,Окраска!B:X,22,0),0)+IFERROR(VLOOKUP(A788,Масло!A:J,9,0),0)+IFERROR(VLOOKUP(A788,'Ручной инстурмент Арсенал'!A:I,12,0),0)+IFERROR(VLOOKUP(A788,#REF!,12,0),0)+IFERROR(VLOOKUP(A788,Атака!A:K,10,0),0)</f>
        <v>0</v>
      </c>
      <c r="J788" s="66">
        <f>IFERROR(VLOOKUP(A788,Компрессоры!A:O,15,0),0)+IFERROR(VLOOKUP(A788,Пневматика!B:X,23,0),0)+IFERROR(VLOOKUP(A788,Окраска!B:X,23,0),0)+IFERROR(VLOOKUP(A788,Масло!A:J,10,0),0)+IFERROR(VLOOKUP(A788,'Ручной инстурмент Арсенал'!A:I,13,0),0)+IFERROR(VLOOKUP(A788,#REF!,13,0),0)+IFERROR(VLOOKUP(A788,Атака!A:K,11,0),0)</f>
        <v>0</v>
      </c>
    </row>
    <row r="789" spans="1:10" ht="11.25" customHeight="1" outlineLevel="1" thickTop="1" thickBot="1" x14ac:dyDescent="0.25">
      <c r="A789" s="18">
        <v>8144950</v>
      </c>
      <c r="B789" s="77" t="s">
        <v>2980</v>
      </c>
      <c r="C789" s="18" t="s">
        <v>2974</v>
      </c>
      <c r="D789" s="18" t="s">
        <v>1147</v>
      </c>
      <c r="E789" s="18"/>
      <c r="F789" s="64">
        <v>1810</v>
      </c>
      <c r="G789" s="64">
        <v>2425</v>
      </c>
      <c r="H789" s="65" t="s">
        <v>3012</v>
      </c>
      <c r="I789" s="65">
        <f>IFERROR(VLOOKUP(A789,Компрессоры!A:O,14,0),0)+IFERROR(VLOOKUP(A789,Пневматика!B:W,22,0),0)+IFERROR(VLOOKUP(A789,Окраска!B:X,22,0),0)+IFERROR(VLOOKUP(A789,Масло!A:J,9,0),0)+IFERROR(VLOOKUP(A789,'Ручной инстурмент Арсенал'!A:I,12,0),0)+IFERROR(VLOOKUP(A789,#REF!,12,0),0)+IFERROR(VLOOKUP(A789,Атака!A:K,10,0),0)</f>
        <v>0</v>
      </c>
      <c r="J789" s="66">
        <f>IFERROR(VLOOKUP(A789,Компрессоры!A:O,15,0),0)+IFERROR(VLOOKUP(A789,Пневматика!B:X,23,0),0)+IFERROR(VLOOKUP(A789,Окраска!B:X,23,0),0)+IFERROR(VLOOKUP(A789,Масло!A:J,10,0),0)+IFERROR(VLOOKUP(A789,'Ручной инстурмент Арсенал'!A:I,13,0),0)+IFERROR(VLOOKUP(A789,#REF!,13,0),0)+IFERROR(VLOOKUP(A789,Атака!A:K,11,0),0)</f>
        <v>0</v>
      </c>
    </row>
    <row r="790" spans="1:10" ht="11.25" customHeight="1" outlineLevel="1" thickTop="1" thickBot="1" x14ac:dyDescent="0.25">
      <c r="A790" s="18">
        <v>8144960</v>
      </c>
      <c r="B790" s="77" t="s">
        <v>2980</v>
      </c>
      <c r="C790" s="18" t="s">
        <v>2975</v>
      </c>
      <c r="D790" s="18" t="s">
        <v>1147</v>
      </c>
      <c r="E790" s="18"/>
      <c r="F790" s="64">
        <v>2168</v>
      </c>
      <c r="G790" s="64">
        <v>2904</v>
      </c>
      <c r="H790" s="65" t="s">
        <v>63</v>
      </c>
      <c r="I790" s="65">
        <f>IFERROR(VLOOKUP(A790,Компрессоры!A:O,14,0),0)+IFERROR(VLOOKUP(A790,Пневматика!B:W,22,0),0)+IFERROR(VLOOKUP(A790,Окраска!B:X,22,0),0)+IFERROR(VLOOKUP(A790,Масло!A:J,9,0),0)+IFERROR(VLOOKUP(A790,'Ручной инстурмент Арсенал'!A:I,12,0),0)+IFERROR(VLOOKUP(A790,#REF!,12,0),0)+IFERROR(VLOOKUP(A790,Атака!A:K,10,0),0)</f>
        <v>0</v>
      </c>
      <c r="J790" s="66">
        <f>IFERROR(VLOOKUP(A790,Компрессоры!A:O,15,0),0)+IFERROR(VLOOKUP(A790,Пневматика!B:X,23,0),0)+IFERROR(VLOOKUP(A790,Окраска!B:X,23,0),0)+IFERROR(VLOOKUP(A790,Масло!A:J,10,0),0)+IFERROR(VLOOKUP(A790,'Ручной инстурмент Арсенал'!A:I,13,0),0)+IFERROR(VLOOKUP(A790,#REF!,13,0),0)+IFERROR(VLOOKUP(A790,Атака!A:K,11,0),0)</f>
        <v>0</v>
      </c>
    </row>
    <row r="791" spans="1:10" ht="11.25" customHeight="1" outlineLevel="1" thickTop="1" thickBot="1" x14ac:dyDescent="0.25">
      <c r="A791" s="18">
        <v>8144970</v>
      </c>
      <c r="B791" s="77" t="s">
        <v>2980</v>
      </c>
      <c r="C791" s="18" t="s">
        <v>2976</v>
      </c>
      <c r="D791" s="18" t="s">
        <v>1147</v>
      </c>
      <c r="E791" s="18"/>
      <c r="F791" s="64">
        <v>1457</v>
      </c>
      <c r="G791" s="64">
        <v>1952</v>
      </c>
      <c r="H791" s="65" t="s">
        <v>3012</v>
      </c>
      <c r="I791" s="65">
        <f>IFERROR(VLOOKUP(A791,Компрессоры!A:O,14,0),0)+IFERROR(VLOOKUP(A791,Пневматика!B:W,22,0),0)+IFERROR(VLOOKUP(A791,Окраска!B:X,22,0),0)+IFERROR(VLOOKUP(A791,Масло!A:J,9,0),0)+IFERROR(VLOOKUP(A791,'Ручной инстурмент Арсенал'!A:I,12,0),0)+IFERROR(VLOOKUP(A791,#REF!,12,0),0)+IFERROR(VLOOKUP(A791,Атака!A:K,10,0),0)</f>
        <v>0</v>
      </c>
      <c r="J791" s="66">
        <f>IFERROR(VLOOKUP(A791,Компрессоры!A:O,15,0),0)+IFERROR(VLOOKUP(A791,Пневматика!B:X,23,0),0)+IFERROR(VLOOKUP(A791,Окраска!B:X,23,0),0)+IFERROR(VLOOKUP(A791,Масло!A:J,10,0),0)+IFERROR(VLOOKUP(A791,'Ручной инстурмент Арсенал'!A:I,13,0),0)+IFERROR(VLOOKUP(A791,#REF!,13,0),0)+IFERROR(VLOOKUP(A791,Атака!A:K,11,0),0)</f>
        <v>0</v>
      </c>
    </row>
    <row r="792" spans="1:10" ht="11.25" customHeight="1" outlineLevel="1" thickTop="1" thickBot="1" x14ac:dyDescent="0.25">
      <c r="A792" s="18">
        <v>8144980</v>
      </c>
      <c r="B792" s="77" t="s">
        <v>2980</v>
      </c>
      <c r="C792" s="18" t="s">
        <v>2977</v>
      </c>
      <c r="D792" s="18" t="s">
        <v>1147</v>
      </c>
      <c r="E792" s="18"/>
      <c r="F792" s="64">
        <v>2123</v>
      </c>
      <c r="G792" s="64">
        <v>2845</v>
      </c>
      <c r="H792" s="65" t="s">
        <v>3012</v>
      </c>
      <c r="I792" s="65">
        <f>IFERROR(VLOOKUP(A792,Компрессоры!A:O,14,0),0)+IFERROR(VLOOKUP(A792,Пневматика!B:W,22,0),0)+IFERROR(VLOOKUP(A792,Окраска!B:X,22,0),0)+IFERROR(VLOOKUP(A792,Масло!A:J,9,0),0)+IFERROR(VLOOKUP(A792,'Ручной инстурмент Арсенал'!A:I,12,0),0)+IFERROR(VLOOKUP(A792,#REF!,12,0),0)+IFERROR(VLOOKUP(A792,Атака!A:K,10,0),0)</f>
        <v>0</v>
      </c>
      <c r="J792" s="66">
        <f>IFERROR(VLOOKUP(A792,Компрессоры!A:O,15,0),0)+IFERROR(VLOOKUP(A792,Пневматика!B:X,23,0),0)+IFERROR(VLOOKUP(A792,Окраска!B:X,23,0),0)+IFERROR(VLOOKUP(A792,Масло!A:J,10,0),0)+IFERROR(VLOOKUP(A792,'Ручной инстурмент Арсенал'!A:I,13,0),0)+IFERROR(VLOOKUP(A792,#REF!,13,0),0)+IFERROR(VLOOKUP(A792,Атака!A:K,11,0),0)</f>
        <v>0</v>
      </c>
    </row>
    <row r="793" spans="1:10" ht="11.25" customHeight="1" outlineLevel="1" thickTop="1" thickBot="1" x14ac:dyDescent="0.25">
      <c r="A793" s="18">
        <v>8144990</v>
      </c>
      <c r="B793" s="77" t="s">
        <v>2980</v>
      </c>
      <c r="C793" s="18" t="s">
        <v>2978</v>
      </c>
      <c r="D793" s="18" t="s">
        <v>1147</v>
      </c>
      <c r="E793" s="18"/>
      <c r="F793" s="64">
        <v>2631</v>
      </c>
      <c r="G793" s="64">
        <v>3525</v>
      </c>
      <c r="H793" s="65" t="s">
        <v>3012</v>
      </c>
      <c r="I793" s="65">
        <f>IFERROR(VLOOKUP(A793,Компрессоры!A:O,14,0),0)+IFERROR(VLOOKUP(A793,Пневматика!B:W,22,0),0)+IFERROR(VLOOKUP(A793,Окраска!B:X,22,0),0)+IFERROR(VLOOKUP(A793,Масло!A:J,9,0),0)+IFERROR(VLOOKUP(A793,'Ручной инстурмент Арсенал'!A:I,12,0),0)+IFERROR(VLOOKUP(A793,#REF!,12,0),0)+IFERROR(VLOOKUP(A793,Атака!A:K,10,0),0)</f>
        <v>0</v>
      </c>
      <c r="J793" s="66">
        <f>IFERROR(VLOOKUP(A793,Компрессоры!A:O,15,0),0)+IFERROR(VLOOKUP(A793,Пневматика!B:X,23,0),0)+IFERROR(VLOOKUP(A793,Окраска!B:X,23,0),0)+IFERROR(VLOOKUP(A793,Масло!A:J,10,0),0)+IFERROR(VLOOKUP(A793,'Ручной инстурмент Арсенал'!A:I,13,0),0)+IFERROR(VLOOKUP(A793,#REF!,13,0),0)+IFERROR(VLOOKUP(A793,Атака!A:K,11,0),0)</f>
        <v>0</v>
      </c>
    </row>
    <row r="794" spans="1:10" ht="11.25" customHeight="1" outlineLevel="1" thickTop="1" thickBot="1" x14ac:dyDescent="0.25">
      <c r="A794" s="18">
        <v>8145000</v>
      </c>
      <c r="B794" s="77" t="s">
        <v>2980</v>
      </c>
      <c r="C794" s="18" t="s">
        <v>2979</v>
      </c>
      <c r="D794" s="18" t="s">
        <v>1147</v>
      </c>
      <c r="E794" s="18"/>
      <c r="F794" s="64">
        <v>1678</v>
      </c>
      <c r="G794" s="64">
        <v>2249</v>
      </c>
      <c r="H794" s="65" t="s">
        <v>3012</v>
      </c>
      <c r="I794" s="65">
        <f>IFERROR(VLOOKUP(A794,Компрессоры!A:O,14,0),0)+IFERROR(VLOOKUP(A794,Пневматика!B:W,22,0),0)+IFERROR(VLOOKUP(A794,Окраска!B:X,22,0),0)+IFERROR(VLOOKUP(A794,Масло!A:J,9,0),0)+IFERROR(VLOOKUP(A794,'Ручной инстурмент Арсенал'!A:I,12,0),0)+IFERROR(VLOOKUP(A794,#REF!,12,0),0)+IFERROR(VLOOKUP(A794,Атака!A:K,10,0),0)</f>
        <v>0</v>
      </c>
      <c r="J794" s="66">
        <f>IFERROR(VLOOKUP(A794,Компрессоры!A:O,15,0),0)+IFERROR(VLOOKUP(A794,Пневматика!B:X,23,0),0)+IFERROR(VLOOKUP(A794,Окраска!B:X,23,0),0)+IFERROR(VLOOKUP(A794,Масло!A:J,10,0),0)+IFERROR(VLOOKUP(A794,'Ручной инстурмент Арсенал'!A:I,13,0),0)+IFERROR(VLOOKUP(A794,#REF!,13,0),0)+IFERROR(VLOOKUP(A794,Атака!A:K,11,0),0)</f>
        <v>0</v>
      </c>
    </row>
    <row r="795" spans="1:10" ht="11.25" customHeight="1" outlineLevel="1" thickTop="1" thickBot="1" x14ac:dyDescent="0.25">
      <c r="A795" s="18">
        <v>8900610</v>
      </c>
      <c r="B795" s="77" t="s">
        <v>2980</v>
      </c>
      <c r="C795" s="18" t="s">
        <v>3152</v>
      </c>
      <c r="D795" s="18" t="s">
        <v>1147</v>
      </c>
      <c r="E795" s="18"/>
      <c r="F795" s="64">
        <v>946</v>
      </c>
      <c r="G795" s="64">
        <v>1182</v>
      </c>
      <c r="H795" s="65" t="s">
        <v>3012</v>
      </c>
      <c r="I795" s="65">
        <f>IFERROR(VLOOKUP(A795,Компрессоры!A:O,14,0),0)+IFERROR(VLOOKUP(A795,Пневматика!B:W,22,0),0)+IFERROR(VLOOKUP(A795,Окраска!B:X,22,0),0)+IFERROR(VLOOKUP(A795,Масло!A:J,9,0),0)+IFERROR(VLOOKUP(A795,'Ручной инстурмент Арсенал'!A:I,12,0),0)+IFERROR(VLOOKUP(A795,#REF!,12,0),0)+IFERROR(VLOOKUP(A795,Атака!A:K,10,0),0)</f>
        <v>0</v>
      </c>
      <c r="J795" s="66">
        <f>IFERROR(VLOOKUP(A795,Компрессоры!A:O,15,0),0)+IFERROR(VLOOKUP(A795,Пневматика!B:X,23,0),0)+IFERROR(VLOOKUP(A795,Окраска!B:X,23,0),0)+IFERROR(VLOOKUP(A795,Масло!A:J,10,0),0)+IFERROR(VLOOKUP(A795,'Ручной инстурмент Арсенал'!A:I,13,0),0)+IFERROR(VLOOKUP(A795,#REF!,13,0),0)+IFERROR(VLOOKUP(A795,Атака!A:K,11,0),0)</f>
        <v>0</v>
      </c>
    </row>
    <row r="796" spans="1:10" ht="11.25" customHeight="1" outlineLevel="1" thickTop="1" thickBot="1" x14ac:dyDescent="0.25">
      <c r="A796" s="18">
        <v>8900620</v>
      </c>
      <c r="B796" s="77" t="s">
        <v>2980</v>
      </c>
      <c r="C796" s="18" t="s">
        <v>3153</v>
      </c>
      <c r="D796" s="18" t="s">
        <v>1147</v>
      </c>
      <c r="E796" s="18"/>
      <c r="F796" s="64">
        <v>1311</v>
      </c>
      <c r="G796" s="64">
        <v>1639</v>
      </c>
      <c r="H796" s="65" t="s">
        <v>3012</v>
      </c>
      <c r="I796" s="65">
        <f>IFERROR(VLOOKUP(A796,Компрессоры!A:O,14,0),0)+IFERROR(VLOOKUP(A796,Пневматика!B:W,22,0),0)+IFERROR(VLOOKUP(A796,Окраска!B:X,22,0),0)+IFERROR(VLOOKUP(A796,Масло!A:J,9,0),0)+IFERROR(VLOOKUP(A796,'Ручной инстурмент Арсенал'!A:I,12,0),0)+IFERROR(VLOOKUP(A796,#REF!,12,0),0)+IFERROR(VLOOKUP(A796,Атака!A:K,10,0),0)</f>
        <v>0</v>
      </c>
      <c r="J796" s="66">
        <f>IFERROR(VLOOKUP(A796,Компрессоры!A:O,15,0),0)+IFERROR(VLOOKUP(A796,Пневматика!B:X,23,0),0)+IFERROR(VLOOKUP(A796,Окраска!B:X,23,0),0)+IFERROR(VLOOKUP(A796,Масло!A:J,10,0),0)+IFERROR(VLOOKUP(A796,'Ручной инстурмент Арсенал'!A:I,13,0),0)+IFERROR(VLOOKUP(A796,#REF!,13,0),0)+IFERROR(VLOOKUP(A796,Атака!A:K,11,0),0)</f>
        <v>0</v>
      </c>
    </row>
    <row r="797" spans="1:10" ht="11.25" customHeight="1" thickTop="1" thickBot="1" x14ac:dyDescent="0.25">
      <c r="A797" s="59" t="s">
        <v>403</v>
      </c>
      <c r="B797" s="60"/>
      <c r="C797" s="60"/>
      <c r="D797" s="60"/>
      <c r="E797" s="60"/>
      <c r="F797" s="61"/>
      <c r="G797" s="61"/>
      <c r="H797" s="62"/>
      <c r="I797" s="62"/>
      <c r="J797" s="70"/>
    </row>
    <row r="798" spans="1:10" ht="11.25" customHeight="1" outlineLevel="1" thickTop="1" thickBot="1" x14ac:dyDescent="0.25">
      <c r="A798" s="18">
        <v>7061960</v>
      </c>
      <c r="B798" s="77" t="s">
        <v>403</v>
      </c>
      <c r="C798" s="18" t="s">
        <v>401</v>
      </c>
      <c r="D798" s="18" t="s">
        <v>1147</v>
      </c>
      <c r="E798" s="18"/>
      <c r="F798" s="64">
        <v>773</v>
      </c>
      <c r="G798" s="64">
        <v>1005</v>
      </c>
      <c r="H798" s="65" t="s">
        <v>3012</v>
      </c>
      <c r="I798" s="65">
        <f>IFERROR(VLOOKUP(A798,Компрессоры!A:O,14,0),0)+IFERROR(VLOOKUP(A798,Пневматика!B:W,22,0),0)+IFERROR(VLOOKUP(A798,Окраска!B:X,22,0),0)+IFERROR(VLOOKUP(A798,Масло!A:J,9,0),0)+IFERROR(VLOOKUP(A798,'Ручной инстурмент Арсенал'!A:I,12,0),0)+IFERROR(VLOOKUP(A798,#REF!,12,0),0)+IFERROR(VLOOKUP(A798,Атака!A:K,10,0),0)</f>
        <v>0</v>
      </c>
      <c r="J798" s="66">
        <f>IFERROR(VLOOKUP(A798,Компрессоры!A:O,15,0),0)+IFERROR(VLOOKUP(A798,Пневматика!B:X,23,0),0)+IFERROR(VLOOKUP(A798,Окраска!B:X,23,0),0)+IFERROR(VLOOKUP(A798,Масло!A:J,10,0),0)+IFERROR(VLOOKUP(A798,'Ручной инстурмент Арсенал'!A:I,13,0),0)+IFERROR(VLOOKUP(A798,#REF!,13,0),0)+IFERROR(VLOOKUP(A798,Атака!A:K,11,0),0)</f>
        <v>0</v>
      </c>
    </row>
    <row r="799" spans="1:10" ht="11.25" customHeight="1" outlineLevel="1" thickTop="1" thickBot="1" x14ac:dyDescent="0.25">
      <c r="A799" s="18">
        <v>7061970</v>
      </c>
      <c r="B799" s="77" t="s">
        <v>403</v>
      </c>
      <c r="C799" s="18" t="s">
        <v>402</v>
      </c>
      <c r="D799" s="18" t="s">
        <v>1147</v>
      </c>
      <c r="E799" s="18"/>
      <c r="F799" s="64">
        <v>828</v>
      </c>
      <c r="G799" s="64">
        <v>1077</v>
      </c>
      <c r="H799" s="65" t="s">
        <v>3012</v>
      </c>
      <c r="I799" s="65">
        <f>IFERROR(VLOOKUP(A799,Компрессоры!A:O,14,0),0)+IFERROR(VLOOKUP(A799,Пневматика!B:W,22,0),0)+IFERROR(VLOOKUP(A799,Окраска!B:X,22,0),0)+IFERROR(VLOOKUP(A799,Масло!A:J,9,0),0)+IFERROR(VLOOKUP(A799,'Ручной инстурмент Арсенал'!A:I,12,0),0)+IFERROR(VLOOKUP(A799,#REF!,12,0),0)+IFERROR(VLOOKUP(A799,Атака!A:K,10,0),0)</f>
        <v>0</v>
      </c>
      <c r="J799" s="66">
        <f>IFERROR(VLOOKUP(A799,Компрессоры!A:O,15,0),0)+IFERROR(VLOOKUP(A799,Пневматика!B:X,23,0),0)+IFERROR(VLOOKUP(A799,Окраска!B:X,23,0),0)+IFERROR(VLOOKUP(A799,Масло!A:J,10,0),0)+IFERROR(VLOOKUP(A799,'Ручной инстурмент Арсенал'!A:I,13,0),0)+IFERROR(VLOOKUP(A799,#REF!,13,0),0)+IFERROR(VLOOKUP(A799,Атака!A:K,11,0),0)</f>
        <v>0</v>
      </c>
    </row>
    <row r="800" spans="1:10" ht="11.25" customHeight="1" outlineLevel="1" thickTop="1" thickBot="1" x14ac:dyDescent="0.25">
      <c r="A800" s="18">
        <v>8101240</v>
      </c>
      <c r="B800" s="77" t="s">
        <v>403</v>
      </c>
      <c r="C800" s="18" t="s">
        <v>2744</v>
      </c>
      <c r="D800" s="18" t="s">
        <v>1147</v>
      </c>
      <c r="E800" s="18"/>
      <c r="F800" s="64">
        <v>556</v>
      </c>
      <c r="G800" s="64">
        <v>769</v>
      </c>
      <c r="H800" s="65" t="s">
        <v>3012</v>
      </c>
      <c r="I800" s="65">
        <f>IFERROR(VLOOKUP(A800,Компрессоры!A:O,14,0),0)+IFERROR(VLOOKUP(A800,Пневматика!B:W,22,0),0)+IFERROR(VLOOKUP(A800,Окраска!B:X,22,0),0)+IFERROR(VLOOKUP(A800,Масло!A:J,9,0),0)+IFERROR(VLOOKUP(A800,'Ручной инстурмент Арсенал'!A:I,12,0),0)+IFERROR(VLOOKUP(A800,#REF!,12,0),0)+IFERROR(VLOOKUP(A800,Атака!A:K,10,0),0)</f>
        <v>0</v>
      </c>
      <c r="J800" s="66">
        <f>IFERROR(VLOOKUP(A800,Компрессоры!A:O,15,0),0)+IFERROR(VLOOKUP(A800,Пневматика!B:X,23,0),0)+IFERROR(VLOOKUP(A800,Окраска!B:X,23,0),0)+IFERROR(VLOOKUP(A800,Масло!A:J,10,0),0)+IFERROR(VLOOKUP(A800,'Ручной инстурмент Арсенал'!A:I,13,0),0)+IFERROR(VLOOKUP(A800,#REF!,13,0),0)+IFERROR(VLOOKUP(A800,Атака!A:K,11,0),0)</f>
        <v>0</v>
      </c>
    </row>
    <row r="801" spans="1:10" ht="11.25" customHeight="1" outlineLevel="1" thickTop="1" thickBot="1" x14ac:dyDescent="0.25">
      <c r="A801" s="18">
        <v>8992030</v>
      </c>
      <c r="B801" s="77" t="s">
        <v>403</v>
      </c>
      <c r="C801" s="18" t="s">
        <v>3151</v>
      </c>
      <c r="D801" s="18" t="s">
        <v>1147</v>
      </c>
      <c r="E801" s="18"/>
      <c r="F801" s="64">
        <v>443</v>
      </c>
      <c r="G801" s="64">
        <v>611</v>
      </c>
      <c r="H801" s="65" t="s">
        <v>3012</v>
      </c>
      <c r="I801" s="65">
        <f>IFERROR(VLOOKUP(A801,Компрессоры!A:O,14,0),0)+IFERROR(VLOOKUP(A801,Пневматика!B:W,22,0),0)+IFERROR(VLOOKUP(A801,Окраска!B:X,22,0),0)+IFERROR(VLOOKUP(A801,Масло!A:J,9,0),0)+IFERROR(VLOOKUP(A801,'Ручной инстурмент Арсенал'!A:I,12,0),0)+IFERROR(VLOOKUP(A801,#REF!,12,0),0)+IFERROR(VLOOKUP(A801,Атака!A:K,10,0),0)</f>
        <v>0</v>
      </c>
      <c r="J801" s="66">
        <f>IFERROR(VLOOKUP(A801,Компрессоры!A:O,15,0),0)+IFERROR(VLOOKUP(A801,Пневматика!B:X,23,0),0)+IFERROR(VLOOKUP(A801,Окраска!B:X,23,0),0)+IFERROR(VLOOKUP(A801,Масло!A:J,10,0),0)+IFERROR(VLOOKUP(A801,'Ручной инстурмент Арсенал'!A:I,13,0),0)+IFERROR(VLOOKUP(A801,#REF!,13,0),0)+IFERROR(VLOOKUP(A801,Атака!A:K,11,0),0)</f>
        <v>0</v>
      </c>
    </row>
    <row r="802" spans="1:10" ht="11.25" customHeight="1" outlineLevel="1" thickTop="1" thickBot="1" x14ac:dyDescent="0.25">
      <c r="A802" s="18">
        <v>8992020</v>
      </c>
      <c r="B802" s="77" t="s">
        <v>403</v>
      </c>
      <c r="C802" s="18" t="s">
        <v>3150</v>
      </c>
      <c r="D802" s="18" t="s">
        <v>1147</v>
      </c>
      <c r="E802" s="18"/>
      <c r="F802" s="64">
        <v>179</v>
      </c>
      <c r="G802" s="64">
        <v>240</v>
      </c>
      <c r="H802" s="65" t="s">
        <v>3012</v>
      </c>
      <c r="I802" s="65">
        <f>IFERROR(VLOOKUP(A802,Компрессоры!A:O,14,0),0)+IFERROR(VLOOKUP(A802,Пневматика!B:W,22,0),0)+IFERROR(VLOOKUP(A802,Окраска!B:X,22,0),0)+IFERROR(VLOOKUP(A802,Масло!A:J,9,0),0)+IFERROR(VLOOKUP(A802,'Ручной инстурмент Арсенал'!A:I,12,0),0)+IFERROR(VLOOKUP(A802,#REF!,12,0),0)+IFERROR(VLOOKUP(A802,Атака!A:K,10,0),0)</f>
        <v>0</v>
      </c>
      <c r="J802" s="66">
        <f>IFERROR(VLOOKUP(A802,Компрессоры!A:O,15,0),0)+IFERROR(VLOOKUP(A802,Пневматика!B:X,23,0),0)+IFERROR(VLOOKUP(A802,Окраска!B:X,23,0),0)+IFERROR(VLOOKUP(A802,Масло!A:J,10,0),0)+IFERROR(VLOOKUP(A802,'Ручной инстурмент Арсенал'!A:I,13,0),0)+IFERROR(VLOOKUP(A802,#REF!,13,0),0)+IFERROR(VLOOKUP(A802,Атака!A:K,11,0),0)</f>
        <v>0</v>
      </c>
    </row>
    <row r="803" spans="1:10" ht="11.25" customHeight="1" outlineLevel="1" thickTop="1" thickBot="1" x14ac:dyDescent="0.25">
      <c r="A803" s="18">
        <v>8101241</v>
      </c>
      <c r="B803" s="77" t="s">
        <v>403</v>
      </c>
      <c r="C803" s="18" t="s">
        <v>3023</v>
      </c>
      <c r="D803" s="18" t="s">
        <v>1147</v>
      </c>
      <c r="E803" s="18"/>
      <c r="F803" s="64">
        <v>886</v>
      </c>
      <c r="G803" s="64">
        <v>1232</v>
      </c>
      <c r="H803" s="65" t="s">
        <v>3012</v>
      </c>
      <c r="I803" s="65">
        <f>IFERROR(VLOOKUP(A803,Компрессоры!A:O,14,0),0)+IFERROR(VLOOKUP(A803,Пневматика!B:W,22,0),0)+IFERROR(VLOOKUP(A803,Окраска!B:X,22,0),0)+IFERROR(VLOOKUP(A803,Масло!A:J,9,0),0)+IFERROR(VLOOKUP(A803,'Ручной инстурмент Арсенал'!A:I,12,0),0)+IFERROR(VLOOKUP(A803,#REF!,12,0),0)+IFERROR(VLOOKUP(A803,Атака!A:K,10,0),0)</f>
        <v>0</v>
      </c>
      <c r="J803" s="66">
        <f>IFERROR(VLOOKUP(A803,Компрессоры!A:O,15,0),0)+IFERROR(VLOOKUP(A803,Пневматика!B:X,23,0),0)+IFERROR(VLOOKUP(A803,Окраска!B:X,23,0),0)+IFERROR(VLOOKUP(A803,Масло!A:J,10,0),0)+IFERROR(VLOOKUP(A803,'Ручной инстурмент Арсенал'!A:I,13,0),0)+IFERROR(VLOOKUP(A803,#REF!,13,0),0)+IFERROR(VLOOKUP(A803,Атака!A:K,11,0),0)</f>
        <v>0</v>
      </c>
    </row>
    <row r="804" spans="1:10" ht="11.25" customHeight="1" thickTop="1" thickBot="1" x14ac:dyDescent="0.25">
      <c r="A804" s="59" t="s">
        <v>404</v>
      </c>
      <c r="B804" s="60"/>
      <c r="C804" s="60"/>
      <c r="D804" s="60"/>
      <c r="E804" s="60"/>
      <c r="F804" s="61"/>
      <c r="G804" s="61"/>
      <c r="H804" s="62"/>
      <c r="I804" s="62"/>
      <c r="J804" s="70"/>
    </row>
    <row r="805" spans="1:10" ht="11.25" customHeight="1" outlineLevel="1" thickTop="1" thickBot="1" x14ac:dyDescent="0.25">
      <c r="A805" s="16" t="s">
        <v>64</v>
      </c>
      <c r="B805" s="78"/>
      <c r="C805" s="16"/>
      <c r="D805" s="16"/>
      <c r="E805" s="16"/>
      <c r="F805" s="67"/>
      <c r="G805" s="67"/>
      <c r="H805" s="68"/>
      <c r="I805" s="68"/>
      <c r="J805" s="69"/>
    </row>
    <row r="806" spans="1:10" ht="11.25" customHeight="1" outlineLevel="1" thickTop="1" thickBot="1" x14ac:dyDescent="0.25">
      <c r="A806" s="18">
        <v>8144600</v>
      </c>
      <c r="B806" s="77" t="s">
        <v>404</v>
      </c>
      <c r="C806" s="18" t="s">
        <v>2825</v>
      </c>
      <c r="D806" s="18" t="s">
        <v>1147</v>
      </c>
      <c r="E806" s="18" t="s">
        <v>2878</v>
      </c>
      <c r="F806" s="64">
        <v>9587</v>
      </c>
      <c r="G806" s="64">
        <v>11024</v>
      </c>
      <c r="H806" s="65" t="s">
        <v>3012</v>
      </c>
      <c r="I806" s="65">
        <f>IFERROR(VLOOKUP(A806,Компрессоры!A:O,14,0),0)+IFERROR(VLOOKUP(A806,Пневматика!B:W,22,0),0)+IFERROR(VLOOKUP(A806,Окраска!B:X,22,0),0)+IFERROR(VLOOKUP(A806,Масло!A:J,9,0),0)+IFERROR(VLOOKUP(A806,'Ручной инстурмент Арсенал'!A:I,12,0),0)+IFERROR(VLOOKUP(A806,#REF!,12,0),0)+IFERROR(VLOOKUP(A806,Атака!A:K,10,0),0)</f>
        <v>0</v>
      </c>
      <c r="J806" s="66">
        <f>IFERROR(VLOOKUP(A806,Компрессоры!A:O,15,0),0)+IFERROR(VLOOKUP(A806,Пневматика!B:X,23,0),0)+IFERROR(VLOOKUP(A806,Окраска!B:X,23,0),0)+IFERROR(VLOOKUP(A806,Масло!A:J,10,0),0)+IFERROR(VLOOKUP(A806,'Ручной инстурмент Арсенал'!A:I,13,0),0)+IFERROR(VLOOKUP(A806,#REF!,13,0),0)+IFERROR(VLOOKUP(A806,Атака!A:K,11,0),0)</f>
        <v>0</v>
      </c>
    </row>
    <row r="807" spans="1:10" ht="11.25" customHeight="1" outlineLevel="1" thickTop="1" thickBot="1" x14ac:dyDescent="0.25">
      <c r="A807" s="18">
        <v>8145110</v>
      </c>
      <c r="B807" s="77" t="s">
        <v>404</v>
      </c>
      <c r="C807" s="18" t="s">
        <v>3013</v>
      </c>
      <c r="D807" s="18" t="s">
        <v>1147</v>
      </c>
      <c r="E807" s="18" t="s">
        <v>3201</v>
      </c>
      <c r="F807" s="64">
        <v>16098</v>
      </c>
      <c r="G807" s="64">
        <v>18513</v>
      </c>
      <c r="H807" s="65" t="s">
        <v>3012</v>
      </c>
      <c r="I807" s="65">
        <f>IFERROR(VLOOKUP(A807,Компрессоры!A:O,14,0),0)+IFERROR(VLOOKUP(A807,Пневматика!B:W,22,0),0)+IFERROR(VLOOKUP(A807,Окраска!B:X,22,0),0)+IFERROR(VLOOKUP(A807,Масло!A:J,9,0),0)+IFERROR(VLOOKUP(A807,'Ручной инстурмент Арсенал'!A:I,12,0),0)+IFERROR(VLOOKUP(A807,#REF!,12,0),0)+IFERROR(VLOOKUP(A807,Атака!A:K,10,0),0)</f>
        <v>0</v>
      </c>
      <c r="J807" s="66">
        <f>IFERROR(VLOOKUP(A807,Компрессоры!A:O,15,0),0)+IFERROR(VLOOKUP(A807,Пневматика!B:X,23,0),0)+IFERROR(VLOOKUP(A807,Окраска!B:X,23,0),0)+IFERROR(VLOOKUP(A807,Масло!A:J,10,0),0)+IFERROR(VLOOKUP(A807,'Ручной инстурмент Арсенал'!A:I,13,0),0)+IFERROR(VLOOKUP(A807,#REF!,13,0),0)+IFERROR(VLOOKUP(A807,Атака!A:K,11,0),0)</f>
        <v>0</v>
      </c>
    </row>
    <row r="808" spans="1:10" ht="11.25" customHeight="1" outlineLevel="1" thickTop="1" thickBot="1" x14ac:dyDescent="0.25">
      <c r="A808" s="18">
        <v>8144610</v>
      </c>
      <c r="B808" s="77" t="s">
        <v>404</v>
      </c>
      <c r="C808" s="18" t="s">
        <v>2823</v>
      </c>
      <c r="D808" s="18" t="s">
        <v>1147</v>
      </c>
      <c r="E808" s="18" t="s">
        <v>2877</v>
      </c>
      <c r="F808" s="64">
        <v>20979</v>
      </c>
      <c r="G808" s="64">
        <v>24126</v>
      </c>
      <c r="H808" s="65" t="s">
        <v>3012</v>
      </c>
      <c r="I808" s="65">
        <f>IFERROR(VLOOKUP(A808,Компрессоры!A:O,14,0),0)+IFERROR(VLOOKUP(A808,Пневматика!B:W,22,0),0)+IFERROR(VLOOKUP(A808,Окраска!B:X,22,0),0)+IFERROR(VLOOKUP(A808,Масло!A:J,9,0),0)+IFERROR(VLOOKUP(A808,'Ручной инстурмент Арсенал'!A:I,12,0),0)+IFERROR(VLOOKUP(A808,#REF!,12,0),0)+IFERROR(VLOOKUP(A808,Атака!A:K,10,0),0)</f>
        <v>0</v>
      </c>
      <c r="J808" s="66">
        <f>IFERROR(VLOOKUP(A808,Компрессоры!A:O,15,0),0)+IFERROR(VLOOKUP(A808,Пневматика!B:X,23,0),0)+IFERROR(VLOOKUP(A808,Окраска!B:X,23,0),0)+IFERROR(VLOOKUP(A808,Масло!A:J,10,0),0)+IFERROR(VLOOKUP(A808,'Ручной инстурмент Арсенал'!A:I,13,0),0)+IFERROR(VLOOKUP(A808,#REF!,13,0),0)+IFERROR(VLOOKUP(A808,Атака!A:K,11,0),0)</f>
        <v>0</v>
      </c>
    </row>
    <row r="809" spans="1:10" ht="11.25" customHeight="1" outlineLevel="1" thickTop="1" thickBot="1" x14ac:dyDescent="0.25">
      <c r="A809" s="18">
        <v>8144900</v>
      </c>
      <c r="B809" s="77" t="s">
        <v>404</v>
      </c>
      <c r="C809" s="18" t="s">
        <v>2973</v>
      </c>
      <c r="D809" s="18" t="s">
        <v>1147</v>
      </c>
      <c r="E809" s="18" t="s">
        <v>3202</v>
      </c>
      <c r="F809" s="64">
        <v>11896</v>
      </c>
      <c r="G809" s="64">
        <v>13680</v>
      </c>
      <c r="H809" s="65" t="s">
        <v>63</v>
      </c>
      <c r="I809" s="65">
        <f>IFERROR(VLOOKUP(A809,Компрессоры!A:O,14,0),0)+IFERROR(VLOOKUP(A809,Пневматика!B:W,22,0),0)+IFERROR(VLOOKUP(A809,Окраска!B:X,22,0),0)+IFERROR(VLOOKUP(A809,Масло!A:J,9,0),0)+IFERROR(VLOOKUP(A809,'Ручной инстурмент Арсенал'!A:I,12,0),0)+IFERROR(VLOOKUP(A809,#REF!,12,0),0)+IFERROR(VLOOKUP(A809,Атака!A:K,10,0),0)</f>
        <v>0</v>
      </c>
      <c r="J809" s="66">
        <f>IFERROR(VLOOKUP(A809,Компрессоры!A:O,15,0),0)+IFERROR(VLOOKUP(A809,Пневматика!B:X,23,0),0)+IFERROR(VLOOKUP(A809,Окраска!B:X,23,0),0)+IFERROR(VLOOKUP(A809,Масло!A:J,10,0),0)+IFERROR(VLOOKUP(A809,'Ручной инстурмент Арсенал'!A:I,13,0),0)+IFERROR(VLOOKUP(A809,#REF!,13,0),0)+IFERROR(VLOOKUP(A809,Атака!A:K,11,0),0)</f>
        <v>0</v>
      </c>
    </row>
    <row r="810" spans="1:10" ht="11.25" customHeight="1" outlineLevel="1" thickTop="1" thickBot="1" x14ac:dyDescent="0.25">
      <c r="A810" s="18">
        <v>8145100</v>
      </c>
      <c r="B810" s="77" t="s">
        <v>404</v>
      </c>
      <c r="C810" s="18" t="s">
        <v>3014</v>
      </c>
      <c r="D810" s="18" t="s">
        <v>1147</v>
      </c>
      <c r="E810" s="18" t="s">
        <v>3203</v>
      </c>
      <c r="F810" s="64">
        <v>17415</v>
      </c>
      <c r="G810" s="64">
        <v>20026</v>
      </c>
      <c r="H810" s="65" t="s">
        <v>3012</v>
      </c>
      <c r="I810" s="65">
        <f>IFERROR(VLOOKUP(A810,Компрессоры!A:O,14,0),0)+IFERROR(VLOOKUP(A810,Пневматика!B:W,22,0),0)+IFERROR(VLOOKUP(A810,Окраска!B:X,22,0),0)+IFERROR(VLOOKUP(A810,Масло!A:J,9,0),0)+IFERROR(VLOOKUP(A810,'Ручной инстурмент Арсенал'!A:I,12,0),0)+IFERROR(VLOOKUP(A810,#REF!,12,0),0)+IFERROR(VLOOKUP(A810,Атака!A:K,10,0),0)</f>
        <v>0</v>
      </c>
      <c r="J810" s="66">
        <f>IFERROR(VLOOKUP(A810,Компрессоры!A:O,15,0),0)+IFERROR(VLOOKUP(A810,Пневматика!B:X,23,0),0)+IFERROR(VLOOKUP(A810,Окраска!B:X,23,0),0)+IFERROR(VLOOKUP(A810,Масло!A:J,10,0),0)+IFERROR(VLOOKUP(A810,'Ручной инстурмент Арсенал'!A:I,13,0),0)+IFERROR(VLOOKUP(A810,#REF!,13,0),0)+IFERROR(VLOOKUP(A810,Атака!A:K,11,0),0)</f>
        <v>0</v>
      </c>
    </row>
    <row r="811" spans="1:10" ht="11.25" customHeight="1" outlineLevel="1" thickTop="1" thickBot="1" x14ac:dyDescent="0.25">
      <c r="A811" s="18">
        <v>8144620</v>
      </c>
      <c r="B811" s="77" t="s">
        <v>404</v>
      </c>
      <c r="C811" s="18" t="s">
        <v>2824</v>
      </c>
      <c r="D811" s="18" t="s">
        <v>1147</v>
      </c>
      <c r="E811" s="18" t="s">
        <v>3204</v>
      </c>
      <c r="F811" s="64">
        <v>23642</v>
      </c>
      <c r="G811" s="64">
        <v>27188</v>
      </c>
      <c r="H811" s="65" t="s">
        <v>63</v>
      </c>
      <c r="I811" s="65">
        <f>IFERROR(VLOOKUP(A811,Компрессоры!A:O,14,0),0)+IFERROR(VLOOKUP(A811,Пневматика!B:W,22,0),0)+IFERROR(VLOOKUP(A811,Окраска!B:X,22,0),0)+IFERROR(VLOOKUP(A811,Масло!A:J,9,0),0)+IFERROR(VLOOKUP(A811,'Ручной инстурмент Арсенал'!A:I,12,0),0)+IFERROR(VLOOKUP(A811,#REF!,12,0),0)+IFERROR(VLOOKUP(A811,Атака!A:K,10,0),0)</f>
        <v>0</v>
      </c>
      <c r="J811" s="66">
        <f>IFERROR(VLOOKUP(A811,Компрессоры!A:O,15,0),0)+IFERROR(VLOOKUP(A811,Пневматика!B:X,23,0),0)+IFERROR(VLOOKUP(A811,Окраска!B:X,23,0),0)+IFERROR(VLOOKUP(A811,Масло!A:J,10,0),0)+IFERROR(VLOOKUP(A811,'Ручной инстурмент Арсенал'!A:I,13,0),0)+IFERROR(VLOOKUP(A811,#REF!,13,0),0)+IFERROR(VLOOKUP(A811,Атака!A:K,11,0),0)</f>
        <v>0</v>
      </c>
    </row>
    <row r="812" spans="1:10" ht="11.25" customHeight="1" outlineLevel="1" thickTop="1" thickBot="1" x14ac:dyDescent="0.25">
      <c r="A812" s="18">
        <v>8144630</v>
      </c>
      <c r="B812" s="77" t="s">
        <v>404</v>
      </c>
      <c r="C812" s="18" t="s">
        <v>2816</v>
      </c>
      <c r="D812" s="18" t="s">
        <v>1147</v>
      </c>
      <c r="E812" s="18" t="s">
        <v>2881</v>
      </c>
      <c r="F812" s="64">
        <v>13994</v>
      </c>
      <c r="G812" s="64">
        <v>16094</v>
      </c>
      <c r="H812" s="65" t="s">
        <v>63</v>
      </c>
      <c r="I812" s="65">
        <f>IFERROR(VLOOKUP(A812,Компрессоры!A:O,14,0),0)+IFERROR(VLOOKUP(A812,Пневматика!B:W,22,0),0)+IFERROR(VLOOKUP(A812,Окраска!B:X,22,0),0)+IFERROR(VLOOKUP(A812,Масло!A:J,9,0),0)+IFERROR(VLOOKUP(A812,'Ручной инстурмент Арсенал'!A:I,12,0),0)+IFERROR(VLOOKUP(A812,#REF!,12,0),0)+IFERROR(VLOOKUP(A812,Атака!A:K,10,0),0)</f>
        <v>0</v>
      </c>
      <c r="J812" s="66">
        <f>IFERROR(VLOOKUP(A812,Компрессоры!A:O,15,0),0)+IFERROR(VLOOKUP(A812,Пневматика!B:X,23,0),0)+IFERROR(VLOOKUP(A812,Окраска!B:X,23,0),0)+IFERROR(VLOOKUP(A812,Масло!A:J,10,0),0)+IFERROR(VLOOKUP(A812,'Ручной инстурмент Арсенал'!A:I,13,0),0)+IFERROR(VLOOKUP(A812,#REF!,13,0),0)+IFERROR(VLOOKUP(A812,Атака!A:K,11,0),0)</f>
        <v>0</v>
      </c>
    </row>
    <row r="813" spans="1:10" ht="11.25" customHeight="1" outlineLevel="1" thickTop="1" thickBot="1" x14ac:dyDescent="0.25">
      <c r="A813" s="18">
        <v>8144640</v>
      </c>
      <c r="B813" s="77" t="s">
        <v>404</v>
      </c>
      <c r="C813" s="18" t="s">
        <v>2818</v>
      </c>
      <c r="D813" s="18" t="s">
        <v>1147</v>
      </c>
      <c r="E813" s="18" t="s">
        <v>2879</v>
      </c>
      <c r="F813" s="64">
        <v>18797</v>
      </c>
      <c r="G813" s="64">
        <v>21616</v>
      </c>
      <c r="H813" s="65" t="s">
        <v>63</v>
      </c>
      <c r="I813" s="65">
        <f>IFERROR(VLOOKUP(A813,Компрессоры!A:O,14,0),0)+IFERROR(VLOOKUP(A813,Пневматика!B:W,22,0),0)+IFERROR(VLOOKUP(A813,Окраска!B:X,22,0),0)+IFERROR(VLOOKUP(A813,Масло!A:J,9,0),0)+IFERROR(VLOOKUP(A813,'Ручной инстурмент Арсенал'!A:I,12,0),0)+IFERROR(VLOOKUP(A813,#REF!,12,0),0)+IFERROR(VLOOKUP(A813,Атака!A:K,10,0),0)</f>
        <v>0</v>
      </c>
      <c r="J813" s="66">
        <f>IFERROR(VLOOKUP(A813,Компрессоры!A:O,15,0),0)+IFERROR(VLOOKUP(A813,Пневматика!B:X,23,0),0)+IFERROR(VLOOKUP(A813,Окраска!B:X,23,0),0)+IFERROR(VLOOKUP(A813,Масло!A:J,10,0),0)+IFERROR(VLOOKUP(A813,'Ручной инстурмент Арсенал'!A:I,13,0),0)+IFERROR(VLOOKUP(A813,#REF!,13,0),0)+IFERROR(VLOOKUP(A813,Атака!A:K,11,0),0)</f>
        <v>0</v>
      </c>
    </row>
    <row r="814" spans="1:10" ht="11.25" customHeight="1" outlineLevel="1" thickTop="1" thickBot="1" x14ac:dyDescent="0.25">
      <c r="A814" s="18">
        <v>8144650</v>
      </c>
      <c r="B814" s="77" t="s">
        <v>404</v>
      </c>
      <c r="C814" s="18" t="s">
        <v>2817</v>
      </c>
      <c r="D814" s="18" t="s">
        <v>1147</v>
      </c>
      <c r="E814" s="18" t="s">
        <v>2880</v>
      </c>
      <c r="F814" s="64">
        <v>70613</v>
      </c>
      <c r="G814" s="64">
        <v>81204</v>
      </c>
      <c r="H814" s="65" t="s">
        <v>3012</v>
      </c>
      <c r="I814" s="65">
        <f>IFERROR(VLOOKUP(A814,Компрессоры!A:O,14,0),0)+IFERROR(VLOOKUP(A814,Пневматика!B:W,22,0),0)+IFERROR(VLOOKUP(A814,Окраска!B:X,22,0),0)+IFERROR(VLOOKUP(A814,Масло!A:J,9,0),0)+IFERROR(VLOOKUP(A814,'Ручной инстурмент Арсенал'!A:I,12,0),0)+IFERROR(VLOOKUP(A814,#REF!,12,0),0)+IFERROR(VLOOKUP(A814,Атака!A:K,10,0),0)</f>
        <v>0</v>
      </c>
      <c r="J814" s="66">
        <f>IFERROR(VLOOKUP(A814,Компрессоры!A:O,15,0),0)+IFERROR(VLOOKUP(A814,Пневматика!B:X,23,0),0)+IFERROR(VLOOKUP(A814,Окраска!B:X,23,0),0)+IFERROR(VLOOKUP(A814,Масло!A:J,10,0),0)+IFERROR(VLOOKUP(A814,'Ручной инстурмент Арсенал'!A:I,13,0),0)+IFERROR(VLOOKUP(A814,#REF!,13,0),0)+IFERROR(VLOOKUP(A814,Атака!A:K,11,0),0)</f>
        <v>0</v>
      </c>
    </row>
    <row r="815" spans="1:10" ht="11.25" customHeight="1" outlineLevel="1" thickTop="1" thickBot="1" x14ac:dyDescent="0.25">
      <c r="A815" s="18">
        <v>8144660</v>
      </c>
      <c r="B815" s="77" t="s">
        <v>404</v>
      </c>
      <c r="C815" s="18" t="s">
        <v>2822</v>
      </c>
      <c r="D815" s="18" t="s">
        <v>1147</v>
      </c>
      <c r="E815" s="18" t="s">
        <v>2876</v>
      </c>
      <c r="F815" s="64">
        <v>20940</v>
      </c>
      <c r="G815" s="64">
        <v>24080</v>
      </c>
      <c r="H815" s="65" t="s">
        <v>63</v>
      </c>
      <c r="I815" s="65">
        <f>IFERROR(VLOOKUP(A815,Компрессоры!A:O,14,0),0)+IFERROR(VLOOKUP(A815,Пневматика!B:W,22,0),0)+IFERROR(VLOOKUP(A815,Окраска!B:X,22,0),0)+IFERROR(VLOOKUP(A815,Масло!A:J,9,0),0)+IFERROR(VLOOKUP(A815,'Ручной инстурмент Арсенал'!A:I,12,0),0)+IFERROR(VLOOKUP(A815,#REF!,12,0),0)+IFERROR(VLOOKUP(A815,Атака!A:K,10,0),0)</f>
        <v>0</v>
      </c>
      <c r="J815" s="66">
        <f>IFERROR(VLOOKUP(A815,Компрессоры!A:O,15,0),0)+IFERROR(VLOOKUP(A815,Пневматика!B:X,23,0),0)+IFERROR(VLOOKUP(A815,Окраска!B:X,23,0),0)+IFERROR(VLOOKUP(A815,Масло!A:J,10,0),0)+IFERROR(VLOOKUP(A815,'Ручной инстурмент Арсенал'!A:I,13,0),0)+IFERROR(VLOOKUP(A815,#REF!,13,0),0)+IFERROR(VLOOKUP(A815,Атака!A:K,11,0),0)</f>
        <v>0</v>
      </c>
    </row>
    <row r="816" spans="1:10" ht="11.25" customHeight="1" outlineLevel="1" thickTop="1" thickBot="1" x14ac:dyDescent="0.25">
      <c r="A816" s="18">
        <v>8145120</v>
      </c>
      <c r="B816" s="77" t="s">
        <v>404</v>
      </c>
      <c r="C816" s="18" t="s">
        <v>3124</v>
      </c>
      <c r="D816" s="18" t="s">
        <v>1147</v>
      </c>
      <c r="E816" s="18" t="s">
        <v>3205</v>
      </c>
      <c r="F816" s="64">
        <v>1350</v>
      </c>
      <c r="G816" s="64">
        <v>1552</v>
      </c>
      <c r="H816" s="65" t="s">
        <v>3012</v>
      </c>
      <c r="I816" s="65">
        <f>IFERROR(VLOOKUP(A816,Компрессоры!A:O,14,0),0)+IFERROR(VLOOKUP(A816,Пневматика!B:W,22,0),0)+IFERROR(VLOOKUP(A816,Окраска!B:X,22,0),0)+IFERROR(VLOOKUP(A816,Масло!A:J,9,0),0)+IFERROR(VLOOKUP(A816,'Ручной инстурмент Арсенал'!A:I,12,0),0)+IFERROR(VLOOKUP(A816,#REF!,12,0),0)+IFERROR(VLOOKUP(A816,Атака!A:K,10,0),0)</f>
        <v>0</v>
      </c>
      <c r="J816" s="66">
        <f>IFERROR(VLOOKUP(A816,Компрессоры!A:O,15,0),0)+IFERROR(VLOOKUP(A816,Пневматика!B:X,23,0),0)+IFERROR(VLOOKUP(A816,Окраска!B:X,23,0),0)+IFERROR(VLOOKUP(A816,Масло!A:J,10,0),0)+IFERROR(VLOOKUP(A816,'Ручной инстурмент Арсенал'!A:I,13,0),0)+IFERROR(VLOOKUP(A816,#REF!,13,0),0)+IFERROR(VLOOKUP(A816,Атака!A:K,11,0),0)</f>
        <v>0</v>
      </c>
    </row>
    <row r="817" spans="1:10" ht="11.25" customHeight="1" outlineLevel="1" thickTop="1" thickBot="1" x14ac:dyDescent="0.25">
      <c r="A817" s="16" t="s">
        <v>2886</v>
      </c>
      <c r="B817" s="78"/>
      <c r="C817" s="16"/>
      <c r="D817" s="16"/>
      <c r="E817" s="16"/>
      <c r="F817" s="67"/>
      <c r="G817" s="67"/>
      <c r="H817" s="68"/>
      <c r="I817" s="68"/>
      <c r="J817" s="69"/>
    </row>
    <row r="818" spans="1:10" ht="11.25" customHeight="1" outlineLevel="1" thickTop="1" thickBot="1" x14ac:dyDescent="0.25">
      <c r="A818" s="18">
        <v>8144800</v>
      </c>
      <c r="B818" s="77" t="s">
        <v>404</v>
      </c>
      <c r="C818" s="18" t="s">
        <v>2854</v>
      </c>
      <c r="D818" s="18" t="s">
        <v>1147</v>
      </c>
      <c r="E818" s="18" t="s">
        <v>3206</v>
      </c>
      <c r="F818" s="64">
        <v>3198</v>
      </c>
      <c r="G818" s="64">
        <v>3678</v>
      </c>
      <c r="H818" s="65" t="s">
        <v>3012</v>
      </c>
      <c r="I818" s="65">
        <f>IFERROR(VLOOKUP(A818,Компрессоры!A:O,14,0),0)+IFERROR(VLOOKUP(A818,Пневматика!B:W,22,0),0)+IFERROR(VLOOKUP(A818,Окраска!B:X,22,0),0)+IFERROR(VLOOKUP(A818,Масло!A:J,9,0),0)+IFERROR(VLOOKUP(A818,'Ручной инстурмент Арсенал'!A:I,12,0),0)+IFERROR(VLOOKUP(A818,#REF!,12,0),0)+IFERROR(VLOOKUP(A818,Атака!A:K,10,0),0)</f>
        <v>0</v>
      </c>
      <c r="J818" s="66">
        <f>IFERROR(VLOOKUP(A818,Компрессоры!A:O,15,0),0)+IFERROR(VLOOKUP(A818,Пневматика!B:X,23,0),0)+IFERROR(VLOOKUP(A818,Окраска!B:X,23,0),0)+IFERROR(VLOOKUP(A818,Масло!A:J,10,0),0)+IFERROR(VLOOKUP(A818,'Ручной инстурмент Арсенал'!A:I,13,0),0)+IFERROR(VLOOKUP(A818,#REF!,13,0),0)+IFERROR(VLOOKUP(A818,Атака!A:K,11,0),0)</f>
        <v>0</v>
      </c>
    </row>
    <row r="819" spans="1:10" ht="11.25" customHeight="1" outlineLevel="1" thickTop="1" thickBot="1" x14ac:dyDescent="0.25">
      <c r="A819" s="18">
        <v>8144810</v>
      </c>
      <c r="B819" s="77" t="s">
        <v>404</v>
      </c>
      <c r="C819" s="18" t="s">
        <v>2855</v>
      </c>
      <c r="D819" s="18" t="s">
        <v>1147</v>
      </c>
      <c r="E819" s="18" t="s">
        <v>3207</v>
      </c>
      <c r="F819" s="64">
        <v>3320</v>
      </c>
      <c r="G819" s="64">
        <v>3817</v>
      </c>
      <c r="H819" s="65" t="s">
        <v>3012</v>
      </c>
      <c r="I819" s="65">
        <f>IFERROR(VLOOKUP(A819,Компрессоры!A:O,14,0),0)+IFERROR(VLOOKUP(A819,Пневматика!B:W,22,0),0)+IFERROR(VLOOKUP(A819,Окраска!B:X,22,0),0)+IFERROR(VLOOKUP(A819,Масло!A:J,9,0),0)+IFERROR(VLOOKUP(A819,'Ручной инстурмент Арсенал'!A:I,12,0),0)+IFERROR(VLOOKUP(A819,#REF!,12,0),0)+IFERROR(VLOOKUP(A819,Атака!A:K,10,0),0)</f>
        <v>0</v>
      </c>
      <c r="J819" s="66">
        <f>IFERROR(VLOOKUP(A819,Компрессоры!A:O,15,0),0)+IFERROR(VLOOKUP(A819,Пневматика!B:X,23,0),0)+IFERROR(VLOOKUP(A819,Окраска!B:X,23,0),0)+IFERROR(VLOOKUP(A819,Масло!A:J,10,0),0)+IFERROR(VLOOKUP(A819,'Ручной инстурмент Арсенал'!A:I,13,0),0)+IFERROR(VLOOKUP(A819,#REF!,13,0),0)+IFERROR(VLOOKUP(A819,Атака!A:K,11,0),0)</f>
        <v>0</v>
      </c>
    </row>
    <row r="820" spans="1:10" ht="11.25" customHeight="1" outlineLevel="1" thickTop="1" thickBot="1" x14ac:dyDescent="0.25">
      <c r="A820" s="18">
        <v>8144820</v>
      </c>
      <c r="B820" s="77" t="s">
        <v>404</v>
      </c>
      <c r="C820" s="18" t="s">
        <v>2852</v>
      </c>
      <c r="D820" s="18" t="s">
        <v>1147</v>
      </c>
      <c r="E820" s="18" t="s">
        <v>3208</v>
      </c>
      <c r="F820" s="64">
        <v>3266</v>
      </c>
      <c r="G820" s="64">
        <v>3756</v>
      </c>
      <c r="H820" s="65" t="s">
        <v>3012</v>
      </c>
      <c r="I820" s="65">
        <f>IFERROR(VLOOKUP(A820,Компрессоры!A:O,14,0),0)+IFERROR(VLOOKUP(A820,Пневматика!B:W,22,0),0)+IFERROR(VLOOKUP(A820,Окраска!B:X,22,0),0)+IFERROR(VLOOKUP(A820,Масло!A:J,9,0),0)+IFERROR(VLOOKUP(A820,'Ручной инстурмент Арсенал'!A:I,12,0),0)+IFERROR(VLOOKUP(A820,#REF!,12,0),0)+IFERROR(VLOOKUP(A820,Атака!A:K,10,0),0)</f>
        <v>0</v>
      </c>
      <c r="J820" s="66">
        <f>IFERROR(VLOOKUP(A820,Компрессоры!A:O,15,0),0)+IFERROR(VLOOKUP(A820,Пневматика!B:X,23,0),0)+IFERROR(VLOOKUP(A820,Окраска!B:X,23,0),0)+IFERROR(VLOOKUP(A820,Масло!A:J,10,0),0)+IFERROR(VLOOKUP(A820,'Ручной инстурмент Арсенал'!A:I,13,0),0)+IFERROR(VLOOKUP(A820,#REF!,13,0),0)+IFERROR(VLOOKUP(A820,Атака!A:K,11,0),0)</f>
        <v>0</v>
      </c>
    </row>
    <row r="821" spans="1:10" ht="11.25" customHeight="1" outlineLevel="1" thickTop="1" thickBot="1" x14ac:dyDescent="0.25">
      <c r="A821" s="18">
        <v>8144830</v>
      </c>
      <c r="B821" s="77" t="s">
        <v>404</v>
      </c>
      <c r="C821" s="18" t="s">
        <v>2853</v>
      </c>
      <c r="D821" s="18" t="s">
        <v>1147</v>
      </c>
      <c r="E821" s="18" t="s">
        <v>3209</v>
      </c>
      <c r="F821" s="64">
        <v>6684</v>
      </c>
      <c r="G821" s="64">
        <v>7686</v>
      </c>
      <c r="H821" s="65" t="s">
        <v>3012</v>
      </c>
      <c r="I821" s="65">
        <f>IFERROR(VLOOKUP(A821,Компрессоры!A:O,14,0),0)+IFERROR(VLOOKUP(A821,Пневматика!B:W,22,0),0)+IFERROR(VLOOKUP(A821,Окраска!B:X,22,0),0)+IFERROR(VLOOKUP(A821,Масло!A:J,9,0),0)+IFERROR(VLOOKUP(A821,'Ручной инстурмент Арсенал'!A:I,12,0),0)+IFERROR(VLOOKUP(A821,#REF!,12,0),0)+IFERROR(VLOOKUP(A821,Атака!A:K,10,0),0)</f>
        <v>0</v>
      </c>
      <c r="J821" s="66">
        <f>IFERROR(VLOOKUP(A821,Компрессоры!A:O,15,0),0)+IFERROR(VLOOKUP(A821,Пневматика!B:X,23,0),0)+IFERROR(VLOOKUP(A821,Окраска!B:X,23,0),0)+IFERROR(VLOOKUP(A821,Масло!A:J,10,0),0)+IFERROR(VLOOKUP(A821,'Ручной инстурмент Арсенал'!A:I,13,0),0)+IFERROR(VLOOKUP(A821,#REF!,13,0),0)+IFERROR(VLOOKUP(A821,Атака!A:K,11,0),0)</f>
        <v>0</v>
      </c>
    </row>
    <row r="822" spans="1:10" ht="11.25" customHeight="1" outlineLevel="1" thickTop="1" thickBot="1" x14ac:dyDescent="0.25">
      <c r="A822" s="16" t="s">
        <v>2874</v>
      </c>
      <c r="B822" s="78"/>
      <c r="C822" s="16"/>
      <c r="D822" s="16"/>
      <c r="E822" s="16"/>
      <c r="F822" s="67"/>
      <c r="G822" s="67"/>
      <c r="H822" s="68"/>
      <c r="I822" s="68"/>
      <c r="J822" s="69"/>
    </row>
    <row r="823" spans="1:10" ht="11.25" customHeight="1" outlineLevel="1" thickTop="1" thickBot="1" x14ac:dyDescent="0.25">
      <c r="A823" s="18">
        <v>8144740</v>
      </c>
      <c r="B823" s="77" t="s">
        <v>404</v>
      </c>
      <c r="C823" s="18" t="s">
        <v>2821</v>
      </c>
      <c r="D823" s="18" t="s">
        <v>1147</v>
      </c>
      <c r="E823" s="18" t="s">
        <v>3210</v>
      </c>
      <c r="F823" s="64">
        <v>715</v>
      </c>
      <c r="G823" s="64">
        <v>823</v>
      </c>
      <c r="H823" s="65" t="s">
        <v>63</v>
      </c>
      <c r="I823" s="65">
        <f>IFERROR(VLOOKUP(A823,Компрессоры!A:O,14,0),0)+IFERROR(VLOOKUP(A823,Пневматика!B:W,22,0),0)+IFERROR(VLOOKUP(A823,Окраска!B:X,22,0),0)+IFERROR(VLOOKUP(A823,Масло!A:J,9,0),0)+IFERROR(VLOOKUP(A823,'Ручной инстурмент Арсенал'!A:I,12,0),0)+IFERROR(VLOOKUP(A823,#REF!,12,0),0)+IFERROR(VLOOKUP(A823,Атака!A:K,10,0),0)</f>
        <v>0</v>
      </c>
      <c r="J823" s="66">
        <f>IFERROR(VLOOKUP(A823,Компрессоры!A:O,15,0),0)+IFERROR(VLOOKUP(A823,Пневматика!B:X,23,0),0)+IFERROR(VLOOKUP(A823,Окраска!B:X,23,0),0)+IFERROR(VLOOKUP(A823,Масло!A:J,10,0),0)+IFERROR(VLOOKUP(A823,'Ручной инстурмент Арсенал'!A:I,13,0),0)+IFERROR(VLOOKUP(A823,#REF!,13,0),0)+IFERROR(VLOOKUP(A823,Атака!A:K,11,0),0)</f>
        <v>0</v>
      </c>
    </row>
    <row r="824" spans="1:10" ht="11.25" customHeight="1" outlineLevel="1" thickTop="1" thickBot="1" x14ac:dyDescent="0.25">
      <c r="A824" s="18">
        <v>8144730</v>
      </c>
      <c r="B824" s="77" t="s">
        <v>404</v>
      </c>
      <c r="C824" s="18" t="s">
        <v>2820</v>
      </c>
      <c r="D824" s="18" t="s">
        <v>1147</v>
      </c>
      <c r="E824" s="18" t="s">
        <v>3210</v>
      </c>
      <c r="F824" s="64">
        <v>1017</v>
      </c>
      <c r="G824" s="64">
        <v>1170</v>
      </c>
      <c r="H824" s="65" t="s">
        <v>3012</v>
      </c>
      <c r="I824" s="65">
        <f>IFERROR(VLOOKUP(A824,Компрессоры!A:O,14,0),0)+IFERROR(VLOOKUP(A824,Пневматика!B:W,22,0),0)+IFERROR(VLOOKUP(A824,Окраска!B:X,22,0),0)+IFERROR(VLOOKUP(A824,Масло!A:J,9,0),0)+IFERROR(VLOOKUP(A824,'Ручной инстурмент Арсенал'!A:I,12,0),0)+IFERROR(VLOOKUP(A824,#REF!,12,0),0)+IFERROR(VLOOKUP(A824,Атака!A:K,10,0),0)</f>
        <v>0</v>
      </c>
      <c r="J824" s="66">
        <f>IFERROR(VLOOKUP(A824,Компрессоры!A:O,15,0),0)+IFERROR(VLOOKUP(A824,Пневматика!B:X,23,0),0)+IFERROR(VLOOKUP(A824,Окраска!B:X,23,0),0)+IFERROR(VLOOKUP(A824,Масло!A:J,10,0),0)+IFERROR(VLOOKUP(A824,'Ручной инстурмент Арсенал'!A:I,13,0),0)+IFERROR(VLOOKUP(A824,#REF!,13,0),0)+IFERROR(VLOOKUP(A824,Атака!A:K,11,0),0)</f>
        <v>0</v>
      </c>
    </row>
    <row r="825" spans="1:10" ht="11.25" customHeight="1" outlineLevel="1" thickTop="1" thickBot="1" x14ac:dyDescent="0.25">
      <c r="A825" s="18">
        <v>8144750</v>
      </c>
      <c r="B825" s="77" t="s">
        <v>404</v>
      </c>
      <c r="C825" s="18" t="s">
        <v>2826</v>
      </c>
      <c r="D825" s="18" t="s">
        <v>1147</v>
      </c>
      <c r="E825" s="18" t="s">
        <v>3211</v>
      </c>
      <c r="F825" s="64">
        <v>258</v>
      </c>
      <c r="G825" s="64">
        <v>296</v>
      </c>
      <c r="H825" s="65" t="s">
        <v>63</v>
      </c>
      <c r="I825" s="65">
        <f>IFERROR(VLOOKUP(A825,Компрессоры!A:O,14,0),0)+IFERROR(VLOOKUP(A825,Пневматика!B:W,22,0),0)+IFERROR(VLOOKUP(A825,Окраска!B:X,22,0),0)+IFERROR(VLOOKUP(A825,Масло!A:J,9,0),0)+IFERROR(VLOOKUP(A825,'Ручной инстурмент Арсенал'!A:I,12,0),0)+IFERROR(VLOOKUP(A825,#REF!,12,0),0)+IFERROR(VLOOKUP(A825,Атака!A:K,10,0),0)</f>
        <v>0</v>
      </c>
      <c r="J825" s="66">
        <f>IFERROR(VLOOKUP(A825,Компрессоры!A:O,15,0),0)+IFERROR(VLOOKUP(A825,Пневматика!B:X,23,0),0)+IFERROR(VLOOKUP(A825,Окраска!B:X,23,0),0)+IFERROR(VLOOKUP(A825,Масло!A:J,10,0),0)+IFERROR(VLOOKUP(A825,'Ручной инстурмент Арсенал'!A:I,13,0),0)+IFERROR(VLOOKUP(A825,#REF!,13,0),0)+IFERROR(VLOOKUP(A825,Атака!A:K,11,0),0)</f>
        <v>0</v>
      </c>
    </row>
    <row r="826" spans="1:10" ht="11.25" customHeight="1" outlineLevel="1" thickTop="1" thickBot="1" x14ac:dyDescent="0.25">
      <c r="A826" s="18">
        <v>8144840</v>
      </c>
      <c r="B826" s="77" t="s">
        <v>404</v>
      </c>
      <c r="C826" s="18" t="s">
        <v>2858</v>
      </c>
      <c r="D826" s="18" t="s">
        <v>1147</v>
      </c>
      <c r="E826" s="18" t="s">
        <v>3212</v>
      </c>
      <c r="F826" s="64">
        <v>590</v>
      </c>
      <c r="G826" s="64">
        <v>678</v>
      </c>
      <c r="H826" s="65" t="s">
        <v>3012</v>
      </c>
      <c r="I826" s="65">
        <f>IFERROR(VLOOKUP(A826,Компрессоры!A:O,14,0),0)+IFERROR(VLOOKUP(A826,Пневматика!B:W,22,0),0)+IFERROR(VLOOKUP(A826,Окраска!B:X,22,0),0)+IFERROR(VLOOKUP(A826,Масло!A:J,9,0),0)+IFERROR(VLOOKUP(A826,'Ручной инстурмент Арсенал'!A:I,12,0),0)+IFERROR(VLOOKUP(A826,#REF!,12,0),0)+IFERROR(VLOOKUP(A826,Атака!A:K,10,0),0)</f>
        <v>0</v>
      </c>
      <c r="J826" s="66">
        <f>IFERROR(VLOOKUP(A826,Компрессоры!A:O,15,0),0)+IFERROR(VLOOKUP(A826,Пневматика!B:X,23,0),0)+IFERROR(VLOOKUP(A826,Окраска!B:X,23,0),0)+IFERROR(VLOOKUP(A826,Масло!A:J,10,0),0)+IFERROR(VLOOKUP(A826,'Ручной инстурмент Арсенал'!A:I,13,0),0)+IFERROR(VLOOKUP(A826,#REF!,13,0),0)+IFERROR(VLOOKUP(A826,Атака!A:K,11,0),0)</f>
        <v>0</v>
      </c>
    </row>
    <row r="827" spans="1:10" ht="11.25" customHeight="1" outlineLevel="1" thickTop="1" thickBot="1" x14ac:dyDescent="0.25">
      <c r="A827" s="18">
        <v>8144850</v>
      </c>
      <c r="B827" s="77" t="s">
        <v>404</v>
      </c>
      <c r="C827" s="18" t="s">
        <v>2859</v>
      </c>
      <c r="D827" s="18" t="s">
        <v>1147</v>
      </c>
      <c r="E827" s="18" t="s">
        <v>3212</v>
      </c>
      <c r="F827" s="64">
        <v>762</v>
      </c>
      <c r="G827" s="64">
        <v>876</v>
      </c>
      <c r="H827" s="65" t="s">
        <v>3012</v>
      </c>
      <c r="I827" s="65">
        <f>IFERROR(VLOOKUP(A827,Компрессоры!A:O,14,0),0)+IFERROR(VLOOKUP(A827,Пневматика!B:W,22,0),0)+IFERROR(VLOOKUP(A827,Окраска!B:X,22,0),0)+IFERROR(VLOOKUP(A827,Масло!A:J,9,0),0)+IFERROR(VLOOKUP(A827,'Ручной инстурмент Арсенал'!A:I,12,0),0)+IFERROR(VLOOKUP(A827,#REF!,12,0),0)+IFERROR(VLOOKUP(A827,Атака!A:K,10,0),0)</f>
        <v>0</v>
      </c>
      <c r="J827" s="66">
        <f>IFERROR(VLOOKUP(A827,Компрессоры!A:O,15,0),0)+IFERROR(VLOOKUP(A827,Пневматика!B:X,23,0),0)+IFERROR(VLOOKUP(A827,Окраска!B:X,23,0),0)+IFERROR(VLOOKUP(A827,Масло!A:J,10,0),0)+IFERROR(VLOOKUP(A827,'Ручной инстурмент Арсенал'!A:I,13,0),0)+IFERROR(VLOOKUP(A827,#REF!,13,0),0)+IFERROR(VLOOKUP(A827,Атака!A:K,11,0),0)</f>
        <v>0</v>
      </c>
    </row>
    <row r="828" spans="1:10" ht="11.25" customHeight="1" outlineLevel="1" thickTop="1" thickBot="1" x14ac:dyDescent="0.25">
      <c r="A828" s="18">
        <v>8144860</v>
      </c>
      <c r="B828" s="77" t="s">
        <v>404</v>
      </c>
      <c r="C828" s="18" t="s">
        <v>2856</v>
      </c>
      <c r="D828" s="18" t="s">
        <v>1147</v>
      </c>
      <c r="E828" s="18" t="s">
        <v>3212</v>
      </c>
      <c r="F828" s="64">
        <v>970</v>
      </c>
      <c r="G828" s="64">
        <v>1115</v>
      </c>
      <c r="H828" s="65" t="s">
        <v>3012</v>
      </c>
      <c r="I828" s="65">
        <f>IFERROR(VLOOKUP(A828,Компрессоры!A:O,14,0),0)+IFERROR(VLOOKUP(A828,Пневматика!B:W,22,0),0)+IFERROR(VLOOKUP(A828,Окраска!B:X,22,0),0)+IFERROR(VLOOKUP(A828,Масло!A:J,9,0),0)+IFERROR(VLOOKUP(A828,'Ручной инстурмент Арсенал'!A:I,12,0),0)+IFERROR(VLOOKUP(A828,#REF!,12,0),0)+IFERROR(VLOOKUP(A828,Атака!A:K,10,0),0)</f>
        <v>0</v>
      </c>
      <c r="J828" s="66">
        <f>IFERROR(VLOOKUP(A828,Компрессоры!A:O,15,0),0)+IFERROR(VLOOKUP(A828,Пневматика!B:X,23,0),0)+IFERROR(VLOOKUP(A828,Окраска!B:X,23,0),0)+IFERROR(VLOOKUP(A828,Масло!A:J,10,0),0)+IFERROR(VLOOKUP(A828,'Ручной инстурмент Арсенал'!A:I,13,0),0)+IFERROR(VLOOKUP(A828,#REF!,13,0),0)+IFERROR(VLOOKUP(A828,Атака!A:K,11,0),0)</f>
        <v>0</v>
      </c>
    </row>
    <row r="829" spans="1:10" ht="11.25" customHeight="1" outlineLevel="1" thickTop="1" thickBot="1" x14ac:dyDescent="0.25">
      <c r="A829" s="18">
        <v>8144870</v>
      </c>
      <c r="B829" s="77" t="s">
        <v>404</v>
      </c>
      <c r="C829" s="18" t="s">
        <v>2857</v>
      </c>
      <c r="D829" s="18" t="s">
        <v>1147</v>
      </c>
      <c r="E829" s="18" t="s">
        <v>3212</v>
      </c>
      <c r="F829" s="64">
        <v>970</v>
      </c>
      <c r="G829" s="64">
        <v>1115</v>
      </c>
      <c r="H829" s="65" t="s">
        <v>3012</v>
      </c>
      <c r="I829" s="65">
        <f>IFERROR(VLOOKUP(A829,Компрессоры!A:O,14,0),0)+IFERROR(VLOOKUP(A829,Пневматика!B:W,22,0),0)+IFERROR(VLOOKUP(A829,Окраска!B:X,22,0),0)+IFERROR(VLOOKUP(A829,Масло!A:J,9,0),0)+IFERROR(VLOOKUP(A829,'Ручной инстурмент Арсенал'!A:I,12,0),0)+IFERROR(VLOOKUP(A829,#REF!,12,0),0)+IFERROR(VLOOKUP(A829,Атака!A:K,10,0),0)</f>
        <v>0</v>
      </c>
      <c r="J829" s="66">
        <f>IFERROR(VLOOKUP(A829,Компрессоры!A:O,15,0),0)+IFERROR(VLOOKUP(A829,Пневматика!B:X,23,0),0)+IFERROR(VLOOKUP(A829,Окраска!B:X,23,0),0)+IFERROR(VLOOKUP(A829,Масло!A:J,10,0),0)+IFERROR(VLOOKUP(A829,'Ручной инстурмент Арсенал'!A:I,13,0),0)+IFERROR(VLOOKUP(A829,#REF!,13,0),0)+IFERROR(VLOOKUP(A829,Атака!A:K,11,0),0)</f>
        <v>0</v>
      </c>
    </row>
    <row r="830" spans="1:10" ht="11.25" customHeight="1" thickTop="1" thickBot="1" x14ac:dyDescent="0.25">
      <c r="A830" s="59" t="s">
        <v>405</v>
      </c>
      <c r="B830" s="60"/>
      <c r="C830" s="60"/>
      <c r="D830" s="60"/>
      <c r="E830" s="60"/>
      <c r="F830" s="61"/>
      <c r="G830" s="61"/>
      <c r="H830" s="62"/>
      <c r="I830" s="62"/>
      <c r="J830" s="70"/>
    </row>
    <row r="831" spans="1:10" ht="11.25" customHeight="1" outlineLevel="1" thickTop="1" thickBot="1" x14ac:dyDescent="0.25">
      <c r="A831" s="16" t="s">
        <v>1154</v>
      </c>
      <c r="B831" s="78"/>
      <c r="C831" s="16"/>
      <c r="D831" s="16"/>
      <c r="E831" s="16"/>
      <c r="F831" s="67"/>
      <c r="G831" s="67"/>
      <c r="H831" s="68"/>
      <c r="I831" s="68"/>
      <c r="J831" s="69"/>
    </row>
    <row r="832" spans="1:10" ht="11.25" customHeight="1" outlineLevel="2" thickTop="1" thickBot="1" x14ac:dyDescent="0.25">
      <c r="A832" s="18">
        <v>613810</v>
      </c>
      <c r="B832" s="77" t="s">
        <v>405</v>
      </c>
      <c r="C832" s="18" t="s">
        <v>542</v>
      </c>
      <c r="D832" s="18" t="s">
        <v>1148</v>
      </c>
      <c r="E832" s="18" t="s">
        <v>1761</v>
      </c>
      <c r="F832" s="64">
        <v>194</v>
      </c>
      <c r="G832" s="64">
        <v>258</v>
      </c>
      <c r="H832" s="65" t="s">
        <v>3012</v>
      </c>
      <c r="I832" s="65">
        <f>IFERROR(VLOOKUP(A832,Компрессоры!A:O,14,0),0)+IFERROR(VLOOKUP(A832,Пневматика!B:W,22,0),0)+IFERROR(VLOOKUP(A832,Окраска!B:X,22,0),0)+IFERROR(VLOOKUP(A832,Масло!A:J,9,0),0)+IFERROR(VLOOKUP(A832,'Ручной инстурмент Арсенал'!A:I,12,0),0)+IFERROR(VLOOKUP(A832,#REF!,12,0),0)+IFERROR(VLOOKUP(A832,Атака!A:K,10,0),0)</f>
        <v>0</v>
      </c>
      <c r="J832" s="66">
        <f>IFERROR(VLOOKUP(A832,Компрессоры!A:O,15,0),0)+IFERROR(VLOOKUP(A832,Пневматика!B:X,23,0),0)+IFERROR(VLOOKUP(A832,Окраска!B:X,23,0),0)+IFERROR(VLOOKUP(A832,Масло!A:J,10,0),0)+IFERROR(VLOOKUP(A832,'Ручной инстурмент Арсенал'!A:I,13,0),0)+IFERROR(VLOOKUP(A832,#REF!,13,0),0)+IFERROR(VLOOKUP(A832,Атака!A:K,11,0),0)</f>
        <v>0</v>
      </c>
    </row>
    <row r="833" spans="1:10" ht="11.25" customHeight="1" outlineLevel="2" thickTop="1" thickBot="1" x14ac:dyDescent="0.25">
      <c r="A833" s="18">
        <v>677350</v>
      </c>
      <c r="B833" s="77" t="s">
        <v>405</v>
      </c>
      <c r="C833" s="18" t="s">
        <v>543</v>
      </c>
      <c r="D833" s="18" t="s">
        <v>1148</v>
      </c>
      <c r="E833" s="18" t="s">
        <v>1762</v>
      </c>
      <c r="F833" s="64">
        <v>202</v>
      </c>
      <c r="G833" s="64">
        <v>268</v>
      </c>
      <c r="H833" s="65" t="s">
        <v>3012</v>
      </c>
      <c r="I833" s="65">
        <f>IFERROR(VLOOKUP(A833,Компрессоры!A:O,14,0),0)+IFERROR(VLOOKUP(A833,Пневматика!B:W,22,0),0)+IFERROR(VLOOKUP(A833,Окраска!B:X,22,0),0)+IFERROR(VLOOKUP(A833,Масло!A:J,9,0),0)+IFERROR(VLOOKUP(A833,'Ручной инстурмент Арсенал'!A:I,12,0),0)+IFERROR(VLOOKUP(A833,#REF!,12,0),0)+IFERROR(VLOOKUP(A833,Атака!A:K,10,0),0)</f>
        <v>0</v>
      </c>
      <c r="J833" s="66">
        <f>IFERROR(VLOOKUP(A833,Компрессоры!A:O,15,0),0)+IFERROR(VLOOKUP(A833,Пневматика!B:X,23,0),0)+IFERROR(VLOOKUP(A833,Окраска!B:X,23,0),0)+IFERROR(VLOOKUP(A833,Масло!A:J,10,0),0)+IFERROR(VLOOKUP(A833,'Ручной инстурмент Арсенал'!A:I,13,0),0)+IFERROR(VLOOKUP(A833,#REF!,13,0),0)+IFERROR(VLOOKUP(A833,Атака!A:K,11,0),0)</f>
        <v>0</v>
      </c>
    </row>
    <row r="834" spans="1:10" ht="11.25" customHeight="1" outlineLevel="2" thickTop="1" thickBot="1" x14ac:dyDescent="0.25">
      <c r="A834" s="18">
        <v>677410</v>
      </c>
      <c r="B834" s="77" t="s">
        <v>405</v>
      </c>
      <c r="C834" s="18" t="s">
        <v>434</v>
      </c>
      <c r="D834" s="18" t="s">
        <v>1148</v>
      </c>
      <c r="E834" s="18" t="s">
        <v>1763</v>
      </c>
      <c r="F834" s="64">
        <v>188</v>
      </c>
      <c r="G834" s="64">
        <v>249</v>
      </c>
      <c r="H834" s="65" t="s">
        <v>3012</v>
      </c>
      <c r="I834" s="65">
        <f>IFERROR(VLOOKUP(A834,Компрессоры!A:O,14,0),0)+IFERROR(VLOOKUP(A834,Пневматика!B:W,22,0),0)+IFERROR(VLOOKUP(A834,Окраска!B:X,22,0),0)+IFERROR(VLOOKUP(A834,Масло!A:J,9,0),0)+IFERROR(VLOOKUP(A834,'Ручной инстурмент Арсенал'!A:I,12,0),0)+IFERROR(VLOOKUP(A834,#REF!,12,0),0)+IFERROR(VLOOKUP(A834,Атака!A:K,10,0),0)</f>
        <v>0</v>
      </c>
      <c r="J834" s="66">
        <f>IFERROR(VLOOKUP(A834,Компрессоры!A:O,15,0),0)+IFERROR(VLOOKUP(A834,Пневматика!B:X,23,0),0)+IFERROR(VLOOKUP(A834,Окраска!B:X,23,0),0)+IFERROR(VLOOKUP(A834,Масло!A:J,10,0),0)+IFERROR(VLOOKUP(A834,'Ручной инстурмент Арсенал'!A:I,13,0),0)+IFERROR(VLOOKUP(A834,#REF!,13,0),0)+IFERROR(VLOOKUP(A834,Атака!A:K,11,0),0)</f>
        <v>0</v>
      </c>
    </row>
    <row r="835" spans="1:10" ht="11.25" customHeight="1" outlineLevel="2" thickTop="1" thickBot="1" x14ac:dyDescent="0.25">
      <c r="A835" s="18">
        <v>677430</v>
      </c>
      <c r="B835" s="77" t="s">
        <v>405</v>
      </c>
      <c r="C835" s="18" t="s">
        <v>566</v>
      </c>
      <c r="D835" s="18" t="s">
        <v>1148</v>
      </c>
      <c r="E835" s="18" t="s">
        <v>1764</v>
      </c>
      <c r="F835" s="64">
        <v>204</v>
      </c>
      <c r="G835" s="64">
        <v>272</v>
      </c>
      <c r="H835" s="65" t="s">
        <v>3012</v>
      </c>
      <c r="I835" s="65">
        <f>IFERROR(VLOOKUP(A835,Компрессоры!A:O,14,0),0)+IFERROR(VLOOKUP(A835,Пневматика!B:W,22,0),0)+IFERROR(VLOOKUP(A835,Окраска!B:X,22,0),0)+IFERROR(VLOOKUP(A835,Масло!A:J,9,0),0)+IFERROR(VLOOKUP(A835,'Ручной инстурмент Арсенал'!A:I,12,0),0)+IFERROR(VLOOKUP(A835,#REF!,12,0),0)+IFERROR(VLOOKUP(A835,Атака!A:K,10,0),0)</f>
        <v>0</v>
      </c>
      <c r="J835" s="66">
        <f>IFERROR(VLOOKUP(A835,Компрессоры!A:O,15,0),0)+IFERROR(VLOOKUP(A835,Пневматика!B:X,23,0),0)+IFERROR(VLOOKUP(A835,Окраска!B:X,23,0),0)+IFERROR(VLOOKUP(A835,Масло!A:J,10,0),0)+IFERROR(VLOOKUP(A835,'Ручной инстурмент Арсенал'!A:I,13,0),0)+IFERROR(VLOOKUP(A835,#REF!,13,0),0)+IFERROR(VLOOKUP(A835,Атака!A:K,11,0),0)</f>
        <v>0</v>
      </c>
    </row>
    <row r="836" spans="1:10" ht="11.25" customHeight="1" outlineLevel="2" thickTop="1" thickBot="1" x14ac:dyDescent="0.25">
      <c r="A836" s="18">
        <v>677470</v>
      </c>
      <c r="B836" s="77" t="s">
        <v>405</v>
      </c>
      <c r="C836" s="18" t="s">
        <v>443</v>
      </c>
      <c r="D836" s="18" t="s">
        <v>1148</v>
      </c>
      <c r="E836" s="18" t="s">
        <v>1765</v>
      </c>
      <c r="F836" s="64">
        <v>223</v>
      </c>
      <c r="G836" s="64">
        <v>293</v>
      </c>
      <c r="H836" s="65" t="s">
        <v>3012</v>
      </c>
      <c r="I836" s="65">
        <f>IFERROR(VLOOKUP(A836,Компрессоры!A:O,14,0),0)+IFERROR(VLOOKUP(A836,Пневматика!B:W,22,0),0)+IFERROR(VLOOKUP(A836,Окраска!B:X,22,0),0)+IFERROR(VLOOKUP(A836,Масло!A:J,9,0),0)+IFERROR(VLOOKUP(A836,'Ручной инстурмент Арсенал'!A:I,12,0),0)+IFERROR(VLOOKUP(A836,#REF!,12,0),0)+IFERROR(VLOOKUP(A836,Атака!A:K,10,0),0)</f>
        <v>0</v>
      </c>
      <c r="J836" s="66">
        <f>IFERROR(VLOOKUP(A836,Компрессоры!A:O,15,0),0)+IFERROR(VLOOKUP(A836,Пневматика!B:X,23,0),0)+IFERROR(VLOOKUP(A836,Окраска!B:X,23,0),0)+IFERROR(VLOOKUP(A836,Масло!A:J,10,0),0)+IFERROR(VLOOKUP(A836,'Ручной инстурмент Арсенал'!A:I,13,0),0)+IFERROR(VLOOKUP(A836,#REF!,13,0),0)+IFERROR(VLOOKUP(A836,Атака!A:K,11,0),0)</f>
        <v>0</v>
      </c>
    </row>
    <row r="837" spans="1:10" ht="11.25" customHeight="1" outlineLevel="2" thickTop="1" thickBot="1" x14ac:dyDescent="0.25">
      <c r="A837" s="18">
        <v>677490</v>
      </c>
      <c r="B837" s="77" t="s">
        <v>405</v>
      </c>
      <c r="C837" s="18" t="s">
        <v>552</v>
      </c>
      <c r="D837" s="18" t="s">
        <v>1148</v>
      </c>
      <c r="E837" s="18" t="s">
        <v>1766</v>
      </c>
      <c r="F837" s="64">
        <v>204</v>
      </c>
      <c r="G837" s="64">
        <v>272</v>
      </c>
      <c r="H837" s="65" t="s">
        <v>3012</v>
      </c>
      <c r="I837" s="65">
        <f>IFERROR(VLOOKUP(A837,Компрессоры!A:O,14,0),0)+IFERROR(VLOOKUP(A837,Пневматика!B:W,22,0),0)+IFERROR(VLOOKUP(A837,Окраска!B:X,22,0),0)+IFERROR(VLOOKUP(A837,Масло!A:J,9,0),0)+IFERROR(VLOOKUP(A837,'Ручной инстурмент Арсенал'!A:I,12,0),0)+IFERROR(VLOOKUP(A837,#REF!,12,0),0)+IFERROR(VLOOKUP(A837,Атака!A:K,10,0),0)</f>
        <v>0</v>
      </c>
      <c r="J837" s="66">
        <f>IFERROR(VLOOKUP(A837,Компрессоры!A:O,15,0),0)+IFERROR(VLOOKUP(A837,Пневматика!B:X,23,0),0)+IFERROR(VLOOKUP(A837,Окраска!B:X,23,0),0)+IFERROR(VLOOKUP(A837,Масло!A:J,10,0),0)+IFERROR(VLOOKUP(A837,'Ручной инстурмент Арсенал'!A:I,13,0),0)+IFERROR(VLOOKUP(A837,#REF!,13,0),0)+IFERROR(VLOOKUP(A837,Атака!A:K,11,0),0)</f>
        <v>0</v>
      </c>
    </row>
    <row r="838" spans="1:10" ht="11.25" customHeight="1" outlineLevel="2" thickTop="1" thickBot="1" x14ac:dyDescent="0.25">
      <c r="A838" s="18">
        <v>677540</v>
      </c>
      <c r="B838" s="77" t="s">
        <v>405</v>
      </c>
      <c r="C838" s="18" t="s">
        <v>545</v>
      </c>
      <c r="D838" s="18" t="s">
        <v>1148</v>
      </c>
      <c r="E838" s="18" t="s">
        <v>1767</v>
      </c>
      <c r="F838" s="64">
        <v>204</v>
      </c>
      <c r="G838" s="64">
        <v>272</v>
      </c>
      <c r="H838" s="65" t="s">
        <v>63</v>
      </c>
      <c r="I838" s="65">
        <f>IFERROR(VLOOKUP(A838,Компрессоры!A:O,14,0),0)+IFERROR(VLOOKUP(A838,Пневматика!B:W,22,0),0)+IFERROR(VLOOKUP(A838,Окраска!B:X,22,0),0)+IFERROR(VLOOKUP(A838,Масло!A:J,9,0),0)+IFERROR(VLOOKUP(A838,'Ручной инстурмент Арсенал'!A:I,12,0),0)+IFERROR(VLOOKUP(A838,#REF!,12,0),0)+IFERROR(VLOOKUP(A838,Атака!A:K,10,0),0)</f>
        <v>0</v>
      </c>
      <c r="J838" s="66">
        <f>IFERROR(VLOOKUP(A838,Компрессоры!A:O,15,0),0)+IFERROR(VLOOKUP(A838,Пневматика!B:X,23,0),0)+IFERROR(VLOOKUP(A838,Окраска!B:X,23,0),0)+IFERROR(VLOOKUP(A838,Масло!A:J,10,0),0)+IFERROR(VLOOKUP(A838,'Ручной инстурмент Арсенал'!A:I,13,0),0)+IFERROR(VLOOKUP(A838,#REF!,13,0),0)+IFERROR(VLOOKUP(A838,Атака!A:K,11,0),0)</f>
        <v>0</v>
      </c>
    </row>
    <row r="839" spans="1:10" ht="11.25" customHeight="1" outlineLevel="2" thickTop="1" thickBot="1" x14ac:dyDescent="0.25">
      <c r="A839" s="18">
        <v>677560</v>
      </c>
      <c r="B839" s="77" t="s">
        <v>405</v>
      </c>
      <c r="C839" s="18" t="s">
        <v>547</v>
      </c>
      <c r="D839" s="18" t="s">
        <v>1148</v>
      </c>
      <c r="E839" s="18" t="s">
        <v>1768</v>
      </c>
      <c r="F839" s="64">
        <v>204</v>
      </c>
      <c r="G839" s="64">
        <v>272</v>
      </c>
      <c r="H839" s="65" t="s">
        <v>63</v>
      </c>
      <c r="I839" s="65">
        <f>IFERROR(VLOOKUP(A839,Компрессоры!A:O,14,0),0)+IFERROR(VLOOKUP(A839,Пневматика!B:W,22,0),0)+IFERROR(VLOOKUP(A839,Окраска!B:X,22,0),0)+IFERROR(VLOOKUP(A839,Масло!A:J,9,0),0)+IFERROR(VLOOKUP(A839,'Ручной инстурмент Арсенал'!A:I,12,0),0)+IFERROR(VLOOKUP(A839,#REF!,12,0),0)+IFERROR(VLOOKUP(A839,Атака!A:K,10,0),0)</f>
        <v>0</v>
      </c>
      <c r="J839" s="66">
        <f>IFERROR(VLOOKUP(A839,Компрессоры!A:O,15,0),0)+IFERROR(VLOOKUP(A839,Пневматика!B:X,23,0),0)+IFERROR(VLOOKUP(A839,Окраска!B:X,23,0),0)+IFERROR(VLOOKUP(A839,Масло!A:J,10,0),0)+IFERROR(VLOOKUP(A839,'Ручной инстурмент Арсенал'!A:I,13,0),0)+IFERROR(VLOOKUP(A839,#REF!,13,0),0)+IFERROR(VLOOKUP(A839,Атака!A:K,11,0),0)</f>
        <v>0</v>
      </c>
    </row>
    <row r="840" spans="1:10" ht="11.25" customHeight="1" outlineLevel="2" thickTop="1" thickBot="1" x14ac:dyDescent="0.25">
      <c r="A840" s="18">
        <v>678550</v>
      </c>
      <c r="B840" s="77" t="s">
        <v>405</v>
      </c>
      <c r="C840" s="18" t="s">
        <v>460</v>
      </c>
      <c r="D840" s="18" t="s">
        <v>1148</v>
      </c>
      <c r="E840" s="18" t="s">
        <v>1769</v>
      </c>
      <c r="F840" s="64">
        <v>342</v>
      </c>
      <c r="G840" s="64">
        <v>453</v>
      </c>
      <c r="H840" s="65" t="s">
        <v>3012</v>
      </c>
      <c r="I840" s="65">
        <f>IFERROR(VLOOKUP(A840,Компрессоры!A:O,14,0),0)+IFERROR(VLOOKUP(A840,Пневматика!B:W,22,0),0)+IFERROR(VLOOKUP(A840,Окраска!B:X,22,0),0)+IFERROR(VLOOKUP(A840,Масло!A:J,9,0),0)+IFERROR(VLOOKUP(A840,'Ручной инстурмент Арсенал'!A:I,12,0),0)+IFERROR(VLOOKUP(A840,#REF!,12,0),0)+IFERROR(VLOOKUP(A840,Атака!A:K,10,0),0)</f>
        <v>0</v>
      </c>
      <c r="J840" s="66">
        <f>IFERROR(VLOOKUP(A840,Компрессоры!A:O,15,0),0)+IFERROR(VLOOKUP(A840,Пневматика!B:X,23,0),0)+IFERROR(VLOOKUP(A840,Окраска!B:X,23,0),0)+IFERROR(VLOOKUP(A840,Масло!A:J,10,0),0)+IFERROR(VLOOKUP(A840,'Ручной инстурмент Арсенал'!A:I,13,0),0)+IFERROR(VLOOKUP(A840,#REF!,13,0),0)+IFERROR(VLOOKUP(A840,Атака!A:K,11,0),0)</f>
        <v>0</v>
      </c>
    </row>
    <row r="841" spans="1:10" ht="11.25" customHeight="1" outlineLevel="2" thickTop="1" thickBot="1" x14ac:dyDescent="0.25">
      <c r="A841" s="18">
        <v>678570</v>
      </c>
      <c r="B841" s="77" t="s">
        <v>405</v>
      </c>
      <c r="C841" s="18" t="s">
        <v>574</v>
      </c>
      <c r="D841" s="18" t="s">
        <v>1148</v>
      </c>
      <c r="E841" s="18" t="s">
        <v>1770</v>
      </c>
      <c r="F841" s="64">
        <v>369</v>
      </c>
      <c r="G841" s="64">
        <v>490</v>
      </c>
      <c r="H841" s="65" t="s">
        <v>3012</v>
      </c>
      <c r="I841" s="65">
        <f>IFERROR(VLOOKUP(A841,Компрессоры!A:O,14,0),0)+IFERROR(VLOOKUP(A841,Пневматика!B:W,22,0),0)+IFERROR(VLOOKUP(A841,Окраска!B:X,22,0),0)+IFERROR(VLOOKUP(A841,Масло!A:J,9,0),0)+IFERROR(VLOOKUP(A841,'Ручной инстурмент Арсенал'!A:I,12,0),0)+IFERROR(VLOOKUP(A841,#REF!,12,0),0)+IFERROR(VLOOKUP(A841,Атака!A:K,10,0),0)</f>
        <v>0</v>
      </c>
      <c r="J841" s="66">
        <f>IFERROR(VLOOKUP(A841,Компрессоры!A:O,15,0),0)+IFERROR(VLOOKUP(A841,Пневматика!B:X,23,0),0)+IFERROR(VLOOKUP(A841,Окраска!B:X,23,0),0)+IFERROR(VLOOKUP(A841,Масло!A:J,10,0),0)+IFERROR(VLOOKUP(A841,'Ручной инстурмент Арсенал'!A:I,13,0),0)+IFERROR(VLOOKUP(A841,#REF!,13,0),0)+IFERROR(VLOOKUP(A841,Атака!A:K,11,0),0)</f>
        <v>0</v>
      </c>
    </row>
    <row r="842" spans="1:10" ht="11.25" customHeight="1" outlineLevel="2" thickTop="1" thickBot="1" x14ac:dyDescent="0.25">
      <c r="A842" s="18">
        <v>678590</v>
      </c>
      <c r="B842" s="77" t="s">
        <v>405</v>
      </c>
      <c r="C842" s="18" t="s">
        <v>458</v>
      </c>
      <c r="D842" s="18" t="s">
        <v>1148</v>
      </c>
      <c r="E842" s="18" t="s">
        <v>1771</v>
      </c>
      <c r="F842" s="64">
        <v>317</v>
      </c>
      <c r="G842" s="64">
        <v>420</v>
      </c>
      <c r="H842" s="65" t="s">
        <v>63</v>
      </c>
      <c r="I842" s="65">
        <f>IFERROR(VLOOKUP(A842,Компрессоры!A:O,14,0),0)+IFERROR(VLOOKUP(A842,Пневматика!B:W,22,0),0)+IFERROR(VLOOKUP(A842,Окраска!B:X,22,0),0)+IFERROR(VLOOKUP(A842,Масло!A:J,9,0),0)+IFERROR(VLOOKUP(A842,'Ручной инстурмент Арсенал'!A:I,12,0),0)+IFERROR(VLOOKUP(A842,#REF!,12,0),0)+IFERROR(VLOOKUP(A842,Атака!A:K,10,0),0)</f>
        <v>0</v>
      </c>
      <c r="J842" s="66">
        <f>IFERROR(VLOOKUP(A842,Компрессоры!A:O,15,0),0)+IFERROR(VLOOKUP(A842,Пневматика!B:X,23,0),0)+IFERROR(VLOOKUP(A842,Окраска!B:X,23,0),0)+IFERROR(VLOOKUP(A842,Масло!A:J,10,0),0)+IFERROR(VLOOKUP(A842,'Ручной инстурмент Арсенал'!A:I,13,0),0)+IFERROR(VLOOKUP(A842,#REF!,13,0),0)+IFERROR(VLOOKUP(A842,Атака!A:K,11,0),0)</f>
        <v>0</v>
      </c>
    </row>
    <row r="843" spans="1:10" ht="11.25" customHeight="1" outlineLevel="2" thickTop="1" thickBot="1" x14ac:dyDescent="0.25">
      <c r="A843" s="18">
        <v>678610</v>
      </c>
      <c r="B843" s="77" t="s">
        <v>405</v>
      </c>
      <c r="C843" s="18" t="s">
        <v>457</v>
      </c>
      <c r="D843" s="18" t="s">
        <v>1148</v>
      </c>
      <c r="E843" s="18" t="s">
        <v>1772</v>
      </c>
      <c r="F843" s="64">
        <v>317</v>
      </c>
      <c r="G843" s="64">
        <v>420</v>
      </c>
      <c r="H843" s="65" t="s">
        <v>63</v>
      </c>
      <c r="I843" s="65">
        <f>IFERROR(VLOOKUP(A843,Компрессоры!A:O,14,0),0)+IFERROR(VLOOKUP(A843,Пневматика!B:W,22,0),0)+IFERROR(VLOOKUP(A843,Окраска!B:X,22,0),0)+IFERROR(VLOOKUP(A843,Масло!A:J,9,0),0)+IFERROR(VLOOKUP(A843,'Ручной инстурмент Арсенал'!A:I,12,0),0)+IFERROR(VLOOKUP(A843,#REF!,12,0),0)+IFERROR(VLOOKUP(A843,Атака!A:K,10,0),0)</f>
        <v>0</v>
      </c>
      <c r="J843" s="66">
        <f>IFERROR(VLOOKUP(A843,Компрессоры!A:O,15,0),0)+IFERROR(VLOOKUP(A843,Пневматика!B:X,23,0),0)+IFERROR(VLOOKUP(A843,Окраска!B:X,23,0),0)+IFERROR(VLOOKUP(A843,Масло!A:J,10,0),0)+IFERROR(VLOOKUP(A843,'Ручной инстурмент Арсенал'!A:I,13,0),0)+IFERROR(VLOOKUP(A843,#REF!,13,0),0)+IFERROR(VLOOKUP(A843,Атака!A:K,11,0),0)</f>
        <v>0</v>
      </c>
    </row>
    <row r="844" spans="1:10" ht="11.25" customHeight="1" outlineLevel="2" thickTop="1" thickBot="1" x14ac:dyDescent="0.25">
      <c r="A844" s="18">
        <v>680750</v>
      </c>
      <c r="B844" s="77" t="s">
        <v>405</v>
      </c>
      <c r="C844" s="18" t="s">
        <v>670</v>
      </c>
      <c r="D844" s="18" t="s">
        <v>1147</v>
      </c>
      <c r="E844" s="18" t="s">
        <v>1773</v>
      </c>
      <c r="F844" s="64">
        <v>160</v>
      </c>
      <c r="G844" s="64">
        <v>214</v>
      </c>
      <c r="H844" s="65" t="s">
        <v>63</v>
      </c>
      <c r="I844" s="65">
        <f>IFERROR(VLOOKUP(A844,Компрессоры!A:O,14,0),0)+IFERROR(VLOOKUP(A844,Пневматика!B:W,22,0),0)+IFERROR(VLOOKUP(A844,Окраска!B:X,22,0),0)+IFERROR(VLOOKUP(A844,Масло!A:J,9,0),0)+IFERROR(VLOOKUP(A844,'Ручной инстурмент Арсенал'!A:I,12,0),0)+IFERROR(VLOOKUP(A844,#REF!,12,0),0)+IFERROR(VLOOKUP(A844,Атака!A:K,10,0),0)</f>
        <v>0</v>
      </c>
      <c r="J844" s="66">
        <f>IFERROR(VLOOKUP(A844,Компрессоры!A:O,15,0),0)+IFERROR(VLOOKUP(A844,Пневматика!B:X,23,0),0)+IFERROR(VLOOKUP(A844,Окраска!B:X,23,0),0)+IFERROR(VLOOKUP(A844,Масло!A:J,10,0),0)+IFERROR(VLOOKUP(A844,'Ручной инстурмент Арсенал'!A:I,13,0),0)+IFERROR(VLOOKUP(A844,#REF!,13,0),0)+IFERROR(VLOOKUP(A844,Атака!A:K,11,0),0)</f>
        <v>0</v>
      </c>
    </row>
    <row r="845" spans="1:10" ht="11.25" customHeight="1" outlineLevel="2" thickTop="1" thickBot="1" x14ac:dyDescent="0.25">
      <c r="A845" s="18">
        <v>680780</v>
      </c>
      <c r="B845" s="77" t="s">
        <v>405</v>
      </c>
      <c r="C845" s="18" t="s">
        <v>671</v>
      </c>
      <c r="D845" s="18" t="s">
        <v>1147</v>
      </c>
      <c r="E845" s="18" t="s">
        <v>1774</v>
      </c>
      <c r="F845" s="64">
        <v>160</v>
      </c>
      <c r="G845" s="64">
        <v>214</v>
      </c>
      <c r="H845" s="65" t="s">
        <v>63</v>
      </c>
      <c r="I845" s="65">
        <f>IFERROR(VLOOKUP(A845,Компрессоры!A:O,14,0),0)+IFERROR(VLOOKUP(A845,Пневматика!B:W,22,0),0)+IFERROR(VLOOKUP(A845,Окраска!B:X,22,0),0)+IFERROR(VLOOKUP(A845,Масло!A:J,9,0),0)+IFERROR(VLOOKUP(A845,'Ручной инстурмент Арсенал'!A:I,12,0),0)+IFERROR(VLOOKUP(A845,#REF!,12,0),0)+IFERROR(VLOOKUP(A845,Атака!A:K,10,0),0)</f>
        <v>0</v>
      </c>
      <c r="J845" s="66">
        <f>IFERROR(VLOOKUP(A845,Компрессоры!A:O,15,0),0)+IFERROR(VLOOKUP(A845,Пневматика!B:X,23,0),0)+IFERROR(VLOOKUP(A845,Окраска!B:X,23,0),0)+IFERROR(VLOOKUP(A845,Масло!A:J,10,0),0)+IFERROR(VLOOKUP(A845,'Ручной инстурмент Арсенал'!A:I,13,0),0)+IFERROR(VLOOKUP(A845,#REF!,13,0),0)+IFERROR(VLOOKUP(A845,Атака!A:K,11,0),0)</f>
        <v>0</v>
      </c>
    </row>
    <row r="846" spans="1:10" ht="11.25" customHeight="1" outlineLevel="2" thickTop="1" thickBot="1" x14ac:dyDescent="0.25">
      <c r="A846" s="18">
        <v>680790</v>
      </c>
      <c r="B846" s="77" t="s">
        <v>405</v>
      </c>
      <c r="C846" s="18" t="s">
        <v>672</v>
      </c>
      <c r="D846" s="18" t="s">
        <v>1147</v>
      </c>
      <c r="E846" s="18" t="s">
        <v>1775</v>
      </c>
      <c r="F846" s="64">
        <v>160</v>
      </c>
      <c r="G846" s="64">
        <v>214</v>
      </c>
      <c r="H846" s="65" t="s">
        <v>63</v>
      </c>
      <c r="I846" s="65">
        <f>IFERROR(VLOOKUP(A846,Компрессоры!A:O,14,0),0)+IFERROR(VLOOKUP(A846,Пневматика!B:W,22,0),0)+IFERROR(VLOOKUP(A846,Окраска!B:X,22,0),0)+IFERROR(VLOOKUP(A846,Масло!A:J,9,0),0)+IFERROR(VLOOKUP(A846,'Ручной инстурмент Арсенал'!A:I,12,0),0)+IFERROR(VLOOKUP(A846,#REF!,12,0),0)+IFERROR(VLOOKUP(A846,Атака!A:K,10,0),0)</f>
        <v>0</v>
      </c>
      <c r="J846" s="66">
        <f>IFERROR(VLOOKUP(A846,Компрессоры!A:O,15,0),0)+IFERROR(VLOOKUP(A846,Пневматика!B:X,23,0),0)+IFERROR(VLOOKUP(A846,Окраска!B:X,23,0),0)+IFERROR(VLOOKUP(A846,Масло!A:J,10,0),0)+IFERROR(VLOOKUP(A846,'Ручной инстурмент Арсенал'!A:I,13,0),0)+IFERROR(VLOOKUP(A846,#REF!,13,0),0)+IFERROR(VLOOKUP(A846,Атака!A:K,11,0),0)</f>
        <v>0</v>
      </c>
    </row>
    <row r="847" spans="1:10" ht="11.25" customHeight="1" outlineLevel="2" thickTop="1" thickBot="1" x14ac:dyDescent="0.25">
      <c r="A847" s="18">
        <v>680800</v>
      </c>
      <c r="B847" s="77" t="s">
        <v>405</v>
      </c>
      <c r="C847" s="18" t="s">
        <v>674</v>
      </c>
      <c r="D847" s="18" t="s">
        <v>1147</v>
      </c>
      <c r="E847" s="18" t="s">
        <v>1776</v>
      </c>
      <c r="F847" s="64">
        <v>160</v>
      </c>
      <c r="G847" s="64">
        <v>214</v>
      </c>
      <c r="H847" s="65" t="s">
        <v>3012</v>
      </c>
      <c r="I847" s="65">
        <f>IFERROR(VLOOKUP(A847,Компрессоры!A:O,14,0),0)+IFERROR(VLOOKUP(A847,Пневматика!B:W,22,0),0)+IFERROR(VLOOKUP(A847,Окраска!B:X,22,0),0)+IFERROR(VLOOKUP(A847,Масло!A:J,9,0),0)+IFERROR(VLOOKUP(A847,'Ручной инстурмент Арсенал'!A:I,12,0),0)+IFERROR(VLOOKUP(A847,#REF!,12,0),0)+IFERROR(VLOOKUP(A847,Атака!A:K,10,0),0)</f>
        <v>0</v>
      </c>
      <c r="J847" s="66">
        <f>IFERROR(VLOOKUP(A847,Компрессоры!A:O,15,0),0)+IFERROR(VLOOKUP(A847,Пневматика!B:X,23,0),0)+IFERROR(VLOOKUP(A847,Окраска!B:X,23,0),0)+IFERROR(VLOOKUP(A847,Масло!A:J,10,0),0)+IFERROR(VLOOKUP(A847,'Ручной инстурмент Арсенал'!A:I,13,0),0)+IFERROR(VLOOKUP(A847,#REF!,13,0),0)+IFERROR(VLOOKUP(A847,Атака!A:K,11,0),0)</f>
        <v>0</v>
      </c>
    </row>
    <row r="848" spans="1:10" ht="11.25" customHeight="1" outlineLevel="2" thickTop="1" thickBot="1" x14ac:dyDescent="0.25">
      <c r="A848" s="18">
        <v>680840</v>
      </c>
      <c r="B848" s="77" t="s">
        <v>405</v>
      </c>
      <c r="C848" s="18" t="s">
        <v>444</v>
      </c>
      <c r="D848" s="18" t="s">
        <v>1147</v>
      </c>
      <c r="E848" s="18" t="s">
        <v>1777</v>
      </c>
      <c r="F848" s="64">
        <v>376</v>
      </c>
      <c r="G848" s="64">
        <v>502</v>
      </c>
      <c r="H848" s="65" t="s">
        <v>63</v>
      </c>
      <c r="I848" s="65">
        <f>IFERROR(VLOOKUP(A848,Компрессоры!A:O,14,0),0)+IFERROR(VLOOKUP(A848,Пневматика!B:W,22,0),0)+IFERROR(VLOOKUP(A848,Окраска!B:X,22,0),0)+IFERROR(VLOOKUP(A848,Масло!A:J,9,0),0)+IFERROR(VLOOKUP(A848,'Ручной инстурмент Арсенал'!A:I,12,0),0)+IFERROR(VLOOKUP(A848,#REF!,12,0),0)+IFERROR(VLOOKUP(A848,Атака!A:K,10,0),0)</f>
        <v>0</v>
      </c>
      <c r="J848" s="66">
        <f>IFERROR(VLOOKUP(A848,Компрессоры!A:O,15,0),0)+IFERROR(VLOOKUP(A848,Пневматика!B:X,23,0),0)+IFERROR(VLOOKUP(A848,Окраска!B:X,23,0),0)+IFERROR(VLOOKUP(A848,Масло!A:J,10,0),0)+IFERROR(VLOOKUP(A848,'Ручной инстурмент Арсенал'!A:I,13,0),0)+IFERROR(VLOOKUP(A848,#REF!,13,0),0)+IFERROR(VLOOKUP(A848,Атака!A:K,11,0),0)</f>
        <v>0</v>
      </c>
    </row>
    <row r="849" spans="1:10" ht="11.25" customHeight="1" outlineLevel="2" thickTop="1" thickBot="1" x14ac:dyDescent="0.25">
      <c r="A849" s="18">
        <v>680870</v>
      </c>
      <c r="B849" s="77" t="s">
        <v>405</v>
      </c>
      <c r="C849" s="18" t="s">
        <v>470</v>
      </c>
      <c r="D849" s="18" t="s">
        <v>1147</v>
      </c>
      <c r="E849" s="18" t="s">
        <v>1778</v>
      </c>
      <c r="F849" s="64">
        <v>376</v>
      </c>
      <c r="G849" s="64">
        <v>502</v>
      </c>
      <c r="H849" s="65" t="s">
        <v>3012</v>
      </c>
      <c r="I849" s="65">
        <f>IFERROR(VLOOKUP(A849,Компрессоры!A:O,14,0),0)+IFERROR(VLOOKUP(A849,Пневматика!B:W,22,0),0)+IFERROR(VLOOKUP(A849,Окраска!B:X,22,0),0)+IFERROR(VLOOKUP(A849,Масло!A:J,9,0),0)+IFERROR(VLOOKUP(A849,'Ручной инстурмент Арсенал'!A:I,12,0),0)+IFERROR(VLOOKUP(A849,#REF!,12,0),0)+IFERROR(VLOOKUP(A849,Атака!A:K,10,0),0)</f>
        <v>0</v>
      </c>
      <c r="J849" s="66">
        <f>IFERROR(VLOOKUP(A849,Компрессоры!A:O,15,0),0)+IFERROR(VLOOKUP(A849,Пневматика!B:X,23,0),0)+IFERROR(VLOOKUP(A849,Окраска!B:X,23,0),0)+IFERROR(VLOOKUP(A849,Масло!A:J,10,0),0)+IFERROR(VLOOKUP(A849,'Ручной инстурмент Арсенал'!A:I,13,0),0)+IFERROR(VLOOKUP(A849,#REF!,13,0),0)+IFERROR(VLOOKUP(A849,Атака!A:K,11,0),0)</f>
        <v>0</v>
      </c>
    </row>
    <row r="850" spans="1:10" ht="11.25" customHeight="1" outlineLevel="2" thickTop="1" thickBot="1" x14ac:dyDescent="0.25">
      <c r="A850" s="18">
        <v>680880</v>
      </c>
      <c r="B850" s="77" t="s">
        <v>405</v>
      </c>
      <c r="C850" s="18" t="s">
        <v>471</v>
      </c>
      <c r="D850" s="18" t="s">
        <v>1147</v>
      </c>
      <c r="E850" s="18" t="s">
        <v>1779</v>
      </c>
      <c r="F850" s="64">
        <v>376</v>
      </c>
      <c r="G850" s="64">
        <v>502</v>
      </c>
      <c r="H850" s="65" t="s">
        <v>63</v>
      </c>
      <c r="I850" s="65">
        <f>IFERROR(VLOOKUP(A850,Компрессоры!A:O,14,0),0)+IFERROR(VLOOKUP(A850,Пневматика!B:W,22,0),0)+IFERROR(VLOOKUP(A850,Окраска!B:X,22,0),0)+IFERROR(VLOOKUP(A850,Масло!A:J,9,0),0)+IFERROR(VLOOKUP(A850,'Ручной инстурмент Арсенал'!A:I,12,0),0)+IFERROR(VLOOKUP(A850,#REF!,12,0),0)+IFERROR(VLOOKUP(A850,Атака!A:K,10,0),0)</f>
        <v>0</v>
      </c>
      <c r="J850" s="66">
        <f>IFERROR(VLOOKUP(A850,Компрессоры!A:O,15,0),0)+IFERROR(VLOOKUP(A850,Пневматика!B:X,23,0),0)+IFERROR(VLOOKUP(A850,Окраска!B:X,23,0),0)+IFERROR(VLOOKUP(A850,Масло!A:J,10,0),0)+IFERROR(VLOOKUP(A850,'Ручной инстурмент Арсенал'!A:I,13,0),0)+IFERROR(VLOOKUP(A850,#REF!,13,0),0)+IFERROR(VLOOKUP(A850,Атака!A:K,11,0),0)</f>
        <v>0</v>
      </c>
    </row>
    <row r="851" spans="1:10" ht="11.25" customHeight="1" outlineLevel="2" thickTop="1" thickBot="1" x14ac:dyDescent="0.25">
      <c r="A851" s="18">
        <v>680890</v>
      </c>
      <c r="B851" s="77" t="s">
        <v>405</v>
      </c>
      <c r="C851" s="18" t="s">
        <v>455</v>
      </c>
      <c r="D851" s="18" t="s">
        <v>1147</v>
      </c>
      <c r="E851" s="18" t="s">
        <v>1780</v>
      </c>
      <c r="F851" s="64">
        <v>376</v>
      </c>
      <c r="G851" s="64">
        <v>502</v>
      </c>
      <c r="H851" s="65" t="s">
        <v>63</v>
      </c>
      <c r="I851" s="65">
        <f>IFERROR(VLOOKUP(A851,Компрессоры!A:O,14,0),0)+IFERROR(VLOOKUP(A851,Пневматика!B:W,22,0),0)+IFERROR(VLOOKUP(A851,Окраска!B:X,22,0),0)+IFERROR(VLOOKUP(A851,Масло!A:J,9,0),0)+IFERROR(VLOOKUP(A851,'Ручной инстурмент Арсенал'!A:I,12,0),0)+IFERROR(VLOOKUP(A851,#REF!,12,0),0)+IFERROR(VLOOKUP(A851,Атака!A:K,10,0),0)</f>
        <v>0</v>
      </c>
      <c r="J851" s="66">
        <f>IFERROR(VLOOKUP(A851,Компрессоры!A:O,15,0),0)+IFERROR(VLOOKUP(A851,Пневматика!B:X,23,0),0)+IFERROR(VLOOKUP(A851,Окраска!B:X,23,0),0)+IFERROR(VLOOKUP(A851,Масло!A:J,10,0),0)+IFERROR(VLOOKUP(A851,'Ручной инстурмент Арсенал'!A:I,13,0),0)+IFERROR(VLOOKUP(A851,#REF!,13,0),0)+IFERROR(VLOOKUP(A851,Атака!A:K,11,0),0)</f>
        <v>0</v>
      </c>
    </row>
    <row r="852" spans="1:10" ht="11.25" customHeight="1" outlineLevel="2" thickTop="1" thickBot="1" x14ac:dyDescent="0.25">
      <c r="A852" s="18">
        <v>993420</v>
      </c>
      <c r="B852" s="77" t="s">
        <v>405</v>
      </c>
      <c r="C852" s="18" t="s">
        <v>608</v>
      </c>
      <c r="D852" s="18" t="s">
        <v>1147</v>
      </c>
      <c r="E852" s="18" t="s">
        <v>1781</v>
      </c>
      <c r="F852" s="64">
        <v>182</v>
      </c>
      <c r="G852" s="64">
        <v>242</v>
      </c>
      <c r="H852" s="65" t="s">
        <v>63</v>
      </c>
      <c r="I852" s="65">
        <f>IFERROR(VLOOKUP(A852,Компрессоры!A:O,14,0),0)+IFERROR(VLOOKUP(A852,Пневматика!B:W,22,0),0)+IFERROR(VLOOKUP(A852,Окраска!B:X,22,0),0)+IFERROR(VLOOKUP(A852,Масло!A:J,9,0),0)+IFERROR(VLOOKUP(A852,'Ручной инстурмент Арсенал'!A:I,12,0),0)+IFERROR(VLOOKUP(A852,#REF!,12,0),0)+IFERROR(VLOOKUP(A852,Атака!A:K,10,0),0)</f>
        <v>0</v>
      </c>
      <c r="J852" s="66">
        <f>IFERROR(VLOOKUP(A852,Компрессоры!A:O,15,0),0)+IFERROR(VLOOKUP(A852,Пневматика!B:X,23,0),0)+IFERROR(VLOOKUP(A852,Окраска!B:X,23,0),0)+IFERROR(VLOOKUP(A852,Масло!A:J,10,0),0)+IFERROR(VLOOKUP(A852,'Ручной инстурмент Арсенал'!A:I,13,0),0)+IFERROR(VLOOKUP(A852,#REF!,13,0),0)+IFERROR(VLOOKUP(A852,Атака!A:K,11,0),0)</f>
        <v>0</v>
      </c>
    </row>
    <row r="853" spans="1:10" ht="11.25" customHeight="1" outlineLevel="2" thickTop="1" thickBot="1" x14ac:dyDescent="0.25">
      <c r="A853" s="18">
        <v>993450</v>
      </c>
      <c r="B853" s="77" t="s">
        <v>405</v>
      </c>
      <c r="C853" s="18" t="s">
        <v>510</v>
      </c>
      <c r="D853" s="18" t="s">
        <v>1147</v>
      </c>
      <c r="E853" s="18" t="s">
        <v>1782</v>
      </c>
      <c r="F853" s="64">
        <v>131</v>
      </c>
      <c r="G853" s="64">
        <v>173</v>
      </c>
      <c r="H853" s="65" t="s">
        <v>63</v>
      </c>
      <c r="I853" s="65">
        <f>IFERROR(VLOOKUP(A853,Компрессоры!A:O,14,0),0)+IFERROR(VLOOKUP(A853,Пневматика!B:W,22,0),0)+IFERROR(VLOOKUP(A853,Окраска!B:X,22,0),0)+IFERROR(VLOOKUP(A853,Масло!A:J,9,0),0)+IFERROR(VLOOKUP(A853,'Ручной инстурмент Арсенал'!A:I,12,0),0)+IFERROR(VLOOKUP(A853,#REF!,12,0),0)+IFERROR(VLOOKUP(A853,Атака!A:K,10,0),0)</f>
        <v>0</v>
      </c>
      <c r="J853" s="66">
        <f>IFERROR(VLOOKUP(A853,Компрессоры!A:O,15,0),0)+IFERROR(VLOOKUP(A853,Пневматика!B:X,23,0),0)+IFERROR(VLOOKUP(A853,Окраска!B:X,23,0),0)+IFERROR(VLOOKUP(A853,Масло!A:J,10,0),0)+IFERROR(VLOOKUP(A853,'Ручной инстурмент Арсенал'!A:I,13,0),0)+IFERROR(VLOOKUP(A853,#REF!,13,0),0)+IFERROR(VLOOKUP(A853,Атака!A:K,11,0),0)</f>
        <v>0</v>
      </c>
    </row>
    <row r="854" spans="1:10" ht="11.25" customHeight="1" outlineLevel="2" thickTop="1" thickBot="1" x14ac:dyDescent="0.25">
      <c r="A854" s="18">
        <v>993480</v>
      </c>
      <c r="B854" s="77" t="s">
        <v>405</v>
      </c>
      <c r="C854" s="18" t="s">
        <v>519</v>
      </c>
      <c r="D854" s="18" t="s">
        <v>1147</v>
      </c>
      <c r="E854" s="18" t="s">
        <v>1783</v>
      </c>
      <c r="F854" s="64">
        <v>122</v>
      </c>
      <c r="G854" s="64">
        <v>162</v>
      </c>
      <c r="H854" s="65" t="s">
        <v>3012</v>
      </c>
      <c r="I854" s="65">
        <f>IFERROR(VLOOKUP(A854,Компрессоры!A:O,14,0),0)+IFERROR(VLOOKUP(A854,Пневматика!B:W,22,0),0)+IFERROR(VLOOKUP(A854,Окраска!B:X,22,0),0)+IFERROR(VLOOKUP(A854,Масло!A:J,9,0),0)+IFERROR(VLOOKUP(A854,'Ручной инстурмент Арсенал'!A:I,12,0),0)+IFERROR(VLOOKUP(A854,#REF!,12,0),0)+IFERROR(VLOOKUP(A854,Атака!A:K,10,0),0)</f>
        <v>0</v>
      </c>
      <c r="J854" s="66">
        <f>IFERROR(VLOOKUP(A854,Компрессоры!A:O,15,0),0)+IFERROR(VLOOKUP(A854,Пневматика!B:X,23,0),0)+IFERROR(VLOOKUP(A854,Окраска!B:X,23,0),0)+IFERROR(VLOOKUP(A854,Масло!A:J,10,0),0)+IFERROR(VLOOKUP(A854,'Ручной инстурмент Арсенал'!A:I,13,0),0)+IFERROR(VLOOKUP(A854,#REF!,13,0),0)+IFERROR(VLOOKUP(A854,Атака!A:K,11,0),0)</f>
        <v>0</v>
      </c>
    </row>
    <row r="855" spans="1:10" ht="11.25" customHeight="1" outlineLevel="2" thickTop="1" thickBot="1" x14ac:dyDescent="0.25">
      <c r="A855" s="18">
        <v>993490</v>
      </c>
      <c r="B855" s="77" t="s">
        <v>405</v>
      </c>
      <c r="C855" s="18" t="s">
        <v>544</v>
      </c>
      <c r="D855" s="18" t="s">
        <v>1147</v>
      </c>
      <c r="E855" s="18" t="s">
        <v>1784</v>
      </c>
      <c r="F855" s="64">
        <v>133</v>
      </c>
      <c r="G855" s="64">
        <v>176</v>
      </c>
      <c r="H855" s="65" t="s">
        <v>3012</v>
      </c>
      <c r="I855" s="65">
        <f>IFERROR(VLOOKUP(A855,Компрессоры!A:O,14,0),0)+IFERROR(VLOOKUP(A855,Пневматика!B:W,22,0),0)+IFERROR(VLOOKUP(A855,Окраска!B:X,22,0),0)+IFERROR(VLOOKUP(A855,Масло!A:J,9,0),0)+IFERROR(VLOOKUP(A855,'Ручной инстурмент Арсенал'!A:I,12,0),0)+IFERROR(VLOOKUP(A855,#REF!,12,0),0)+IFERROR(VLOOKUP(A855,Атака!A:K,10,0),0)</f>
        <v>0</v>
      </c>
      <c r="J855" s="66">
        <f>IFERROR(VLOOKUP(A855,Компрессоры!A:O,15,0),0)+IFERROR(VLOOKUP(A855,Пневматика!B:X,23,0),0)+IFERROR(VLOOKUP(A855,Окраска!B:X,23,0),0)+IFERROR(VLOOKUP(A855,Масло!A:J,10,0),0)+IFERROR(VLOOKUP(A855,'Ручной инстурмент Арсенал'!A:I,13,0),0)+IFERROR(VLOOKUP(A855,#REF!,13,0),0)+IFERROR(VLOOKUP(A855,Атака!A:K,11,0),0)</f>
        <v>0</v>
      </c>
    </row>
    <row r="856" spans="1:10" ht="11.25" customHeight="1" outlineLevel="2" thickTop="1" thickBot="1" x14ac:dyDescent="0.25">
      <c r="A856" s="18">
        <v>993500</v>
      </c>
      <c r="B856" s="77" t="s">
        <v>405</v>
      </c>
      <c r="C856" s="18" t="s">
        <v>662</v>
      </c>
      <c r="D856" s="18" t="s">
        <v>1147</v>
      </c>
      <c r="E856" s="18" t="s">
        <v>1785</v>
      </c>
      <c r="F856" s="64">
        <v>296</v>
      </c>
      <c r="G856" s="64">
        <v>393</v>
      </c>
      <c r="H856" s="65" t="s">
        <v>63</v>
      </c>
      <c r="I856" s="65">
        <f>IFERROR(VLOOKUP(A856,Компрессоры!A:O,14,0),0)+IFERROR(VLOOKUP(A856,Пневматика!B:W,22,0),0)+IFERROR(VLOOKUP(A856,Окраска!B:X,22,0),0)+IFERROR(VLOOKUP(A856,Масло!A:J,9,0),0)+IFERROR(VLOOKUP(A856,'Ручной инстурмент Арсенал'!A:I,12,0),0)+IFERROR(VLOOKUP(A856,#REF!,12,0),0)+IFERROR(VLOOKUP(A856,Атака!A:K,10,0),0)</f>
        <v>0</v>
      </c>
      <c r="J856" s="66">
        <f>IFERROR(VLOOKUP(A856,Компрессоры!A:O,15,0),0)+IFERROR(VLOOKUP(A856,Пневматика!B:X,23,0),0)+IFERROR(VLOOKUP(A856,Окраска!B:X,23,0),0)+IFERROR(VLOOKUP(A856,Масло!A:J,10,0),0)+IFERROR(VLOOKUP(A856,'Ручной инстурмент Арсенал'!A:I,13,0),0)+IFERROR(VLOOKUP(A856,#REF!,13,0),0)+IFERROR(VLOOKUP(A856,Атака!A:K,11,0),0)</f>
        <v>0</v>
      </c>
    </row>
    <row r="857" spans="1:10" ht="11.25" customHeight="1" outlineLevel="2" thickTop="1" thickBot="1" x14ac:dyDescent="0.25">
      <c r="A857" s="18">
        <v>993530</v>
      </c>
      <c r="B857" s="77" t="s">
        <v>405</v>
      </c>
      <c r="C857" s="18" t="s">
        <v>663</v>
      </c>
      <c r="D857" s="18" t="s">
        <v>1147</v>
      </c>
      <c r="E857" s="18" t="s">
        <v>1786</v>
      </c>
      <c r="F857" s="64">
        <v>281</v>
      </c>
      <c r="G857" s="64">
        <v>374</v>
      </c>
      <c r="H857" s="65" t="s">
        <v>63</v>
      </c>
      <c r="I857" s="65">
        <f>IFERROR(VLOOKUP(A857,Компрессоры!A:O,14,0),0)+IFERROR(VLOOKUP(A857,Пневматика!B:W,22,0),0)+IFERROR(VLOOKUP(A857,Окраска!B:X,22,0),0)+IFERROR(VLOOKUP(A857,Масло!A:J,9,0),0)+IFERROR(VLOOKUP(A857,'Ручной инстурмент Арсенал'!A:I,12,0),0)+IFERROR(VLOOKUP(A857,#REF!,12,0),0)+IFERROR(VLOOKUP(A857,Атака!A:K,10,0),0)</f>
        <v>0</v>
      </c>
      <c r="J857" s="66">
        <f>IFERROR(VLOOKUP(A857,Компрессоры!A:O,15,0),0)+IFERROR(VLOOKUP(A857,Пневматика!B:X,23,0),0)+IFERROR(VLOOKUP(A857,Окраска!B:X,23,0),0)+IFERROR(VLOOKUP(A857,Масло!A:J,10,0),0)+IFERROR(VLOOKUP(A857,'Ручной инстурмент Арсенал'!A:I,13,0),0)+IFERROR(VLOOKUP(A857,#REF!,13,0),0)+IFERROR(VLOOKUP(A857,Атака!A:K,11,0),0)</f>
        <v>0</v>
      </c>
    </row>
    <row r="858" spans="1:10" ht="11.25" customHeight="1" outlineLevel="2" thickTop="1" thickBot="1" x14ac:dyDescent="0.25">
      <c r="A858" s="18">
        <v>993560</v>
      </c>
      <c r="B858" s="77" t="s">
        <v>405</v>
      </c>
      <c r="C858" s="18" t="s">
        <v>622</v>
      </c>
      <c r="D858" s="18" t="s">
        <v>1147</v>
      </c>
      <c r="E858" s="18" t="s">
        <v>1787</v>
      </c>
      <c r="F858" s="64">
        <v>281</v>
      </c>
      <c r="G858" s="64">
        <v>374</v>
      </c>
      <c r="H858" s="65" t="s">
        <v>63</v>
      </c>
      <c r="I858" s="65">
        <f>IFERROR(VLOOKUP(A858,Компрессоры!A:O,14,0),0)+IFERROR(VLOOKUP(A858,Пневматика!B:W,22,0),0)+IFERROR(VLOOKUP(A858,Окраска!B:X,22,0),0)+IFERROR(VLOOKUP(A858,Масло!A:J,9,0),0)+IFERROR(VLOOKUP(A858,'Ручной инстурмент Арсенал'!A:I,12,0),0)+IFERROR(VLOOKUP(A858,#REF!,12,0),0)+IFERROR(VLOOKUP(A858,Атака!A:K,10,0),0)</f>
        <v>0</v>
      </c>
      <c r="J858" s="66">
        <f>IFERROR(VLOOKUP(A858,Компрессоры!A:O,15,0),0)+IFERROR(VLOOKUP(A858,Пневматика!B:X,23,0),0)+IFERROR(VLOOKUP(A858,Окраска!B:X,23,0),0)+IFERROR(VLOOKUP(A858,Масло!A:J,10,0),0)+IFERROR(VLOOKUP(A858,'Ручной инстурмент Арсенал'!A:I,13,0),0)+IFERROR(VLOOKUP(A858,#REF!,13,0),0)+IFERROR(VLOOKUP(A858,Атака!A:K,11,0),0)</f>
        <v>0</v>
      </c>
    </row>
    <row r="859" spans="1:10" ht="11.25" customHeight="1" outlineLevel="2" thickTop="1" thickBot="1" x14ac:dyDescent="0.25">
      <c r="A859" s="18">
        <v>993570</v>
      </c>
      <c r="B859" s="77" t="s">
        <v>405</v>
      </c>
      <c r="C859" s="18" t="s">
        <v>664</v>
      </c>
      <c r="D859" s="18" t="s">
        <v>1147</v>
      </c>
      <c r="E859" s="18" t="s">
        <v>1788</v>
      </c>
      <c r="F859" s="64">
        <v>281</v>
      </c>
      <c r="G859" s="64">
        <v>374</v>
      </c>
      <c r="H859" s="65" t="s">
        <v>3012</v>
      </c>
      <c r="I859" s="65">
        <f>IFERROR(VLOOKUP(A859,Компрессоры!A:O,14,0),0)+IFERROR(VLOOKUP(A859,Пневматика!B:W,22,0),0)+IFERROR(VLOOKUP(A859,Окраска!B:X,22,0),0)+IFERROR(VLOOKUP(A859,Масло!A:J,9,0),0)+IFERROR(VLOOKUP(A859,'Ручной инстурмент Арсенал'!A:I,12,0),0)+IFERROR(VLOOKUP(A859,#REF!,12,0),0)+IFERROR(VLOOKUP(A859,Атака!A:K,10,0),0)</f>
        <v>0</v>
      </c>
      <c r="J859" s="66">
        <f>IFERROR(VLOOKUP(A859,Компрессоры!A:O,15,0),0)+IFERROR(VLOOKUP(A859,Пневматика!B:X,23,0),0)+IFERROR(VLOOKUP(A859,Окраска!B:X,23,0),0)+IFERROR(VLOOKUP(A859,Масло!A:J,10,0),0)+IFERROR(VLOOKUP(A859,'Ручной инстурмент Арсенал'!A:I,13,0),0)+IFERROR(VLOOKUP(A859,#REF!,13,0),0)+IFERROR(VLOOKUP(A859,Атака!A:K,11,0),0)</f>
        <v>0</v>
      </c>
    </row>
    <row r="860" spans="1:10" ht="11.25" customHeight="1" outlineLevel="2" thickTop="1" thickBot="1" x14ac:dyDescent="0.25">
      <c r="A860" s="18">
        <v>1109090</v>
      </c>
      <c r="B860" s="77" t="s">
        <v>405</v>
      </c>
      <c r="C860" s="18" t="s">
        <v>600</v>
      </c>
      <c r="D860" s="18" t="s">
        <v>1147</v>
      </c>
      <c r="E860" s="18" t="s">
        <v>1789</v>
      </c>
      <c r="F860" s="64">
        <v>339</v>
      </c>
      <c r="G860" s="64">
        <v>449</v>
      </c>
      <c r="H860" s="65" t="s">
        <v>3012</v>
      </c>
      <c r="I860" s="65">
        <f>IFERROR(VLOOKUP(A860,Компрессоры!A:O,14,0),0)+IFERROR(VLOOKUP(A860,Пневматика!B:W,22,0),0)+IFERROR(VLOOKUP(A860,Окраска!B:X,22,0),0)+IFERROR(VLOOKUP(A860,Масло!A:J,9,0),0)+IFERROR(VLOOKUP(A860,'Ручной инстурмент Арсенал'!A:I,12,0),0)+IFERROR(VLOOKUP(A860,#REF!,12,0),0)+IFERROR(VLOOKUP(A860,Атака!A:K,10,0),0)</f>
        <v>0</v>
      </c>
      <c r="J860" s="66">
        <f>IFERROR(VLOOKUP(A860,Компрессоры!A:O,15,0),0)+IFERROR(VLOOKUP(A860,Пневматика!B:X,23,0),0)+IFERROR(VLOOKUP(A860,Окраска!B:X,23,0),0)+IFERROR(VLOOKUP(A860,Масло!A:J,10,0),0)+IFERROR(VLOOKUP(A860,'Ручной инстурмент Арсенал'!A:I,13,0),0)+IFERROR(VLOOKUP(A860,#REF!,13,0),0)+IFERROR(VLOOKUP(A860,Атака!A:K,11,0),0)</f>
        <v>0</v>
      </c>
    </row>
    <row r="861" spans="1:10" ht="11.25" customHeight="1" outlineLevel="2" thickTop="1" thickBot="1" x14ac:dyDescent="0.25">
      <c r="A861" s="18">
        <v>1109110</v>
      </c>
      <c r="B861" s="77" t="s">
        <v>405</v>
      </c>
      <c r="C861" s="18" t="s">
        <v>584</v>
      </c>
      <c r="D861" s="18" t="s">
        <v>1147</v>
      </c>
      <c r="E861" s="18" t="s">
        <v>1790</v>
      </c>
      <c r="F861" s="64">
        <v>339</v>
      </c>
      <c r="G861" s="64">
        <v>449</v>
      </c>
      <c r="H861" s="65" t="s">
        <v>63</v>
      </c>
      <c r="I861" s="65">
        <f>IFERROR(VLOOKUP(A861,Компрессоры!A:O,14,0),0)+IFERROR(VLOOKUP(A861,Пневматика!B:W,22,0),0)+IFERROR(VLOOKUP(A861,Окраска!B:X,22,0),0)+IFERROR(VLOOKUP(A861,Масло!A:J,9,0),0)+IFERROR(VLOOKUP(A861,'Ручной инстурмент Арсенал'!A:I,12,0),0)+IFERROR(VLOOKUP(A861,#REF!,12,0),0)+IFERROR(VLOOKUP(A861,Атака!A:K,10,0),0)</f>
        <v>0</v>
      </c>
      <c r="J861" s="66">
        <f>IFERROR(VLOOKUP(A861,Компрессоры!A:O,15,0),0)+IFERROR(VLOOKUP(A861,Пневматика!B:X,23,0),0)+IFERROR(VLOOKUP(A861,Окраска!B:X,23,0),0)+IFERROR(VLOOKUP(A861,Масло!A:J,10,0),0)+IFERROR(VLOOKUP(A861,'Ручной инстурмент Арсенал'!A:I,13,0),0)+IFERROR(VLOOKUP(A861,#REF!,13,0),0)+IFERROR(VLOOKUP(A861,Атака!A:K,11,0),0)</f>
        <v>0</v>
      </c>
    </row>
    <row r="862" spans="1:10" ht="11.25" customHeight="1" outlineLevel="2" thickTop="1" thickBot="1" x14ac:dyDescent="0.25">
      <c r="A862" s="18">
        <v>1109120</v>
      </c>
      <c r="B862" s="77" t="s">
        <v>405</v>
      </c>
      <c r="C862" s="18" t="s">
        <v>576</v>
      </c>
      <c r="D862" s="18" t="s">
        <v>1147</v>
      </c>
      <c r="E862" s="18" t="s">
        <v>1791</v>
      </c>
      <c r="F862" s="64">
        <v>339</v>
      </c>
      <c r="G862" s="64">
        <v>449</v>
      </c>
      <c r="H862" s="65" t="s">
        <v>3012</v>
      </c>
      <c r="I862" s="65">
        <f>IFERROR(VLOOKUP(A862,Компрессоры!A:O,14,0),0)+IFERROR(VLOOKUP(A862,Пневматика!B:W,22,0),0)+IFERROR(VLOOKUP(A862,Окраска!B:X,22,0),0)+IFERROR(VLOOKUP(A862,Масло!A:J,9,0),0)+IFERROR(VLOOKUP(A862,'Ручной инстурмент Арсенал'!A:I,12,0),0)+IFERROR(VLOOKUP(A862,#REF!,12,0),0)+IFERROR(VLOOKUP(A862,Атака!A:K,10,0),0)</f>
        <v>0</v>
      </c>
      <c r="J862" s="66">
        <f>IFERROR(VLOOKUP(A862,Компрессоры!A:O,15,0),0)+IFERROR(VLOOKUP(A862,Пневматика!B:X,23,0),0)+IFERROR(VLOOKUP(A862,Окраска!B:X,23,0),0)+IFERROR(VLOOKUP(A862,Масло!A:J,10,0),0)+IFERROR(VLOOKUP(A862,'Ручной инстурмент Арсенал'!A:I,13,0),0)+IFERROR(VLOOKUP(A862,#REF!,13,0),0)+IFERROR(VLOOKUP(A862,Атака!A:K,11,0),0)</f>
        <v>0</v>
      </c>
    </row>
    <row r="863" spans="1:10" ht="11.25" customHeight="1" outlineLevel="2" thickTop="1" thickBot="1" x14ac:dyDescent="0.25">
      <c r="A863" s="18">
        <v>1109130</v>
      </c>
      <c r="B863" s="77" t="s">
        <v>405</v>
      </c>
      <c r="C863" s="18" t="s">
        <v>589</v>
      </c>
      <c r="D863" s="18" t="s">
        <v>1147</v>
      </c>
      <c r="E863" s="18" t="s">
        <v>1792</v>
      </c>
      <c r="F863" s="64">
        <v>339</v>
      </c>
      <c r="G863" s="64">
        <v>449</v>
      </c>
      <c r="H863" s="65" t="s">
        <v>3012</v>
      </c>
      <c r="I863" s="65">
        <f>IFERROR(VLOOKUP(A863,Компрессоры!A:O,14,0),0)+IFERROR(VLOOKUP(A863,Пневматика!B:W,22,0),0)+IFERROR(VLOOKUP(A863,Окраска!B:X,22,0),0)+IFERROR(VLOOKUP(A863,Масло!A:J,9,0),0)+IFERROR(VLOOKUP(A863,'Ручной инстурмент Арсенал'!A:I,12,0),0)+IFERROR(VLOOKUP(A863,#REF!,12,0),0)+IFERROR(VLOOKUP(A863,Атака!A:K,10,0),0)</f>
        <v>0</v>
      </c>
      <c r="J863" s="66">
        <f>IFERROR(VLOOKUP(A863,Компрессоры!A:O,15,0),0)+IFERROR(VLOOKUP(A863,Пневматика!B:X,23,0),0)+IFERROR(VLOOKUP(A863,Окраска!B:X,23,0),0)+IFERROR(VLOOKUP(A863,Масло!A:J,10,0),0)+IFERROR(VLOOKUP(A863,'Ручной инстурмент Арсенал'!A:I,13,0),0)+IFERROR(VLOOKUP(A863,#REF!,13,0),0)+IFERROR(VLOOKUP(A863,Атака!A:K,11,0),0)</f>
        <v>0</v>
      </c>
    </row>
    <row r="864" spans="1:10" ht="11.25" customHeight="1" outlineLevel="2" thickTop="1" thickBot="1" x14ac:dyDescent="0.25">
      <c r="A864" s="18">
        <v>1109160</v>
      </c>
      <c r="B864" s="77" t="s">
        <v>405</v>
      </c>
      <c r="C864" s="18" t="s">
        <v>477</v>
      </c>
      <c r="D864" s="18" t="s">
        <v>1147</v>
      </c>
      <c r="E864" s="18" t="s">
        <v>1793</v>
      </c>
      <c r="F864" s="64">
        <v>224</v>
      </c>
      <c r="G864" s="64">
        <v>297</v>
      </c>
      <c r="H864" s="65" t="s">
        <v>63</v>
      </c>
      <c r="I864" s="65">
        <f>IFERROR(VLOOKUP(A864,Компрессоры!A:O,14,0),0)+IFERROR(VLOOKUP(A864,Пневматика!B:W,22,0),0)+IFERROR(VLOOKUP(A864,Окраска!B:X,22,0),0)+IFERROR(VLOOKUP(A864,Масло!A:J,9,0),0)+IFERROR(VLOOKUP(A864,'Ручной инстурмент Арсенал'!A:I,12,0),0)+IFERROR(VLOOKUP(A864,#REF!,12,0),0)+IFERROR(VLOOKUP(A864,Атака!A:K,10,0),0)</f>
        <v>0</v>
      </c>
      <c r="J864" s="66">
        <f>IFERROR(VLOOKUP(A864,Компрессоры!A:O,15,0),0)+IFERROR(VLOOKUP(A864,Пневматика!B:X,23,0),0)+IFERROR(VLOOKUP(A864,Окраска!B:X,23,0),0)+IFERROR(VLOOKUP(A864,Масло!A:J,10,0),0)+IFERROR(VLOOKUP(A864,'Ручной инстурмент Арсенал'!A:I,13,0),0)+IFERROR(VLOOKUP(A864,#REF!,13,0),0)+IFERROR(VLOOKUP(A864,Атака!A:K,11,0),0)</f>
        <v>0</v>
      </c>
    </row>
    <row r="865" spans="1:10" ht="11.25" customHeight="1" outlineLevel="2" thickTop="1" thickBot="1" x14ac:dyDescent="0.25">
      <c r="A865" s="18">
        <v>1109190</v>
      </c>
      <c r="B865" s="77" t="s">
        <v>405</v>
      </c>
      <c r="C865" s="18" t="s">
        <v>468</v>
      </c>
      <c r="D865" s="18" t="s">
        <v>1147</v>
      </c>
      <c r="E865" s="18" t="s">
        <v>1794</v>
      </c>
      <c r="F865" s="64">
        <v>224</v>
      </c>
      <c r="G865" s="64">
        <v>297</v>
      </c>
      <c r="H865" s="65" t="s">
        <v>63</v>
      </c>
      <c r="I865" s="65">
        <f>IFERROR(VLOOKUP(A865,Компрессоры!A:O,14,0),0)+IFERROR(VLOOKUP(A865,Пневматика!B:W,22,0),0)+IFERROR(VLOOKUP(A865,Окраска!B:X,22,0),0)+IFERROR(VLOOKUP(A865,Масло!A:J,9,0),0)+IFERROR(VLOOKUP(A865,'Ручной инстурмент Арсенал'!A:I,12,0),0)+IFERROR(VLOOKUP(A865,#REF!,12,0),0)+IFERROR(VLOOKUP(A865,Атака!A:K,10,0),0)</f>
        <v>0</v>
      </c>
      <c r="J865" s="66">
        <f>IFERROR(VLOOKUP(A865,Компрессоры!A:O,15,0),0)+IFERROR(VLOOKUP(A865,Пневматика!B:X,23,0),0)+IFERROR(VLOOKUP(A865,Окраска!B:X,23,0),0)+IFERROR(VLOOKUP(A865,Масло!A:J,10,0),0)+IFERROR(VLOOKUP(A865,'Ручной инстурмент Арсенал'!A:I,13,0),0)+IFERROR(VLOOKUP(A865,#REF!,13,0),0)+IFERROR(VLOOKUP(A865,Атака!A:K,11,0),0)</f>
        <v>0</v>
      </c>
    </row>
    <row r="866" spans="1:10" ht="11.25" customHeight="1" outlineLevel="2" thickTop="1" thickBot="1" x14ac:dyDescent="0.25">
      <c r="A866" s="18">
        <v>1109200</v>
      </c>
      <c r="B866" s="77" t="s">
        <v>405</v>
      </c>
      <c r="C866" s="18" t="s">
        <v>469</v>
      </c>
      <c r="D866" s="18" t="s">
        <v>1147</v>
      </c>
      <c r="E866" s="18" t="s">
        <v>1795</v>
      </c>
      <c r="F866" s="64">
        <v>224</v>
      </c>
      <c r="G866" s="64">
        <v>297</v>
      </c>
      <c r="H866" s="65" t="s">
        <v>63</v>
      </c>
      <c r="I866" s="65">
        <f>IFERROR(VLOOKUP(A866,Компрессоры!A:O,14,0),0)+IFERROR(VLOOKUP(A866,Пневматика!B:W,22,0),0)+IFERROR(VLOOKUP(A866,Окраска!B:X,22,0),0)+IFERROR(VLOOKUP(A866,Масло!A:J,9,0),0)+IFERROR(VLOOKUP(A866,'Ручной инстурмент Арсенал'!A:I,12,0),0)+IFERROR(VLOOKUP(A866,#REF!,12,0),0)+IFERROR(VLOOKUP(A866,Атака!A:K,10,0),0)</f>
        <v>0</v>
      </c>
      <c r="J866" s="66">
        <f>IFERROR(VLOOKUP(A866,Компрессоры!A:O,15,0),0)+IFERROR(VLOOKUP(A866,Пневматика!B:X,23,0),0)+IFERROR(VLOOKUP(A866,Окраска!B:X,23,0),0)+IFERROR(VLOOKUP(A866,Масло!A:J,10,0),0)+IFERROR(VLOOKUP(A866,'Ручной инстурмент Арсенал'!A:I,13,0),0)+IFERROR(VLOOKUP(A866,#REF!,13,0),0)+IFERROR(VLOOKUP(A866,Атака!A:K,11,0),0)</f>
        <v>0</v>
      </c>
    </row>
    <row r="867" spans="1:10" ht="11.25" customHeight="1" outlineLevel="2" thickTop="1" thickBot="1" x14ac:dyDescent="0.25">
      <c r="A867" s="18">
        <v>1109210</v>
      </c>
      <c r="B867" s="77" t="s">
        <v>405</v>
      </c>
      <c r="C867" s="18" t="s">
        <v>473</v>
      </c>
      <c r="D867" s="18" t="s">
        <v>1147</v>
      </c>
      <c r="E867" s="18" t="s">
        <v>1796</v>
      </c>
      <c r="F867" s="64">
        <v>237</v>
      </c>
      <c r="G867" s="64">
        <v>312</v>
      </c>
      <c r="H867" s="65" t="s">
        <v>63</v>
      </c>
      <c r="I867" s="65">
        <f>IFERROR(VLOOKUP(A867,Компрессоры!A:O,14,0),0)+IFERROR(VLOOKUP(A867,Пневматика!B:W,22,0),0)+IFERROR(VLOOKUP(A867,Окраска!B:X,22,0),0)+IFERROR(VLOOKUP(A867,Масло!A:J,9,0),0)+IFERROR(VLOOKUP(A867,'Ручной инстурмент Арсенал'!A:I,12,0),0)+IFERROR(VLOOKUP(A867,#REF!,12,0),0)+IFERROR(VLOOKUP(A867,Атака!A:K,10,0),0)</f>
        <v>0</v>
      </c>
      <c r="J867" s="66">
        <f>IFERROR(VLOOKUP(A867,Компрессоры!A:O,15,0),0)+IFERROR(VLOOKUP(A867,Пневматика!B:X,23,0),0)+IFERROR(VLOOKUP(A867,Окраска!B:X,23,0),0)+IFERROR(VLOOKUP(A867,Масло!A:J,10,0),0)+IFERROR(VLOOKUP(A867,'Ручной инстурмент Арсенал'!A:I,13,0),0)+IFERROR(VLOOKUP(A867,#REF!,13,0),0)+IFERROR(VLOOKUP(A867,Атака!A:K,11,0),0)</f>
        <v>0</v>
      </c>
    </row>
    <row r="868" spans="1:10" ht="11.25" customHeight="1" outlineLevel="1" thickTop="1" thickBot="1" x14ac:dyDescent="0.25">
      <c r="A868" s="16" t="s">
        <v>1151</v>
      </c>
      <c r="B868" s="78"/>
      <c r="C868" s="16"/>
      <c r="D868" s="16"/>
      <c r="E868" s="16"/>
      <c r="F868" s="67"/>
      <c r="G868" s="67"/>
      <c r="H868" s="68"/>
      <c r="I868" s="68"/>
      <c r="J868" s="69"/>
    </row>
    <row r="869" spans="1:10" ht="11.25" customHeight="1" outlineLevel="2" thickTop="1" thickBot="1" x14ac:dyDescent="0.25">
      <c r="A869" s="18">
        <v>1458860</v>
      </c>
      <c r="B869" s="77" t="s">
        <v>405</v>
      </c>
      <c r="C869" s="18" t="s">
        <v>677</v>
      </c>
      <c r="D869" s="18" t="s">
        <v>1147</v>
      </c>
      <c r="E869" s="18" t="s">
        <v>1797</v>
      </c>
      <c r="F869" s="64">
        <v>49</v>
      </c>
      <c r="G869" s="64">
        <v>67</v>
      </c>
      <c r="H869" s="65" t="s">
        <v>63</v>
      </c>
      <c r="I869" s="65">
        <f>IFERROR(VLOOKUP(A869,Компрессоры!A:O,14,0),0)+IFERROR(VLOOKUP(A869,Пневматика!B:W,22,0),0)+IFERROR(VLOOKUP(A869,Окраска!B:X,22,0),0)+IFERROR(VLOOKUP(A869,Масло!A:J,9,0),0)+IFERROR(VLOOKUP(A869,'Ручной инстурмент Арсенал'!A:I,12,0),0)+IFERROR(VLOOKUP(A869,#REF!,12,0),0)+IFERROR(VLOOKUP(A869,Атака!A:K,10,0),0)</f>
        <v>0</v>
      </c>
      <c r="J869" s="66">
        <f>IFERROR(VLOOKUP(A869,Компрессоры!A:O,15,0),0)+IFERROR(VLOOKUP(A869,Пневматика!B:X,23,0),0)+IFERROR(VLOOKUP(A869,Окраска!B:X,23,0),0)+IFERROR(VLOOKUP(A869,Масло!A:J,10,0),0)+IFERROR(VLOOKUP(A869,'Ручной инстурмент Арсенал'!A:I,13,0),0)+IFERROR(VLOOKUP(A869,#REF!,13,0),0)+IFERROR(VLOOKUP(A869,Атака!A:K,11,0),0)</f>
        <v>0</v>
      </c>
    </row>
    <row r="870" spans="1:10" ht="11.25" customHeight="1" outlineLevel="2" thickTop="1" thickBot="1" x14ac:dyDescent="0.25">
      <c r="A870" s="18">
        <v>1458880</v>
      </c>
      <c r="B870" s="77" t="s">
        <v>405</v>
      </c>
      <c r="C870" s="18" t="s">
        <v>416</v>
      </c>
      <c r="D870" s="18" t="s">
        <v>1147</v>
      </c>
      <c r="E870" s="18" t="s">
        <v>1798</v>
      </c>
      <c r="F870" s="64">
        <v>52</v>
      </c>
      <c r="G870" s="64">
        <v>68</v>
      </c>
      <c r="H870" s="65" t="s">
        <v>3012</v>
      </c>
      <c r="I870" s="65">
        <f>IFERROR(VLOOKUP(A870,Компрессоры!A:O,14,0),0)+IFERROR(VLOOKUP(A870,Пневматика!B:W,22,0),0)+IFERROR(VLOOKUP(A870,Окраска!B:X,22,0),0)+IFERROR(VLOOKUP(A870,Масло!A:J,9,0),0)+IFERROR(VLOOKUP(A870,'Ручной инстурмент Арсенал'!A:I,12,0),0)+IFERROR(VLOOKUP(A870,#REF!,12,0),0)+IFERROR(VLOOKUP(A870,Атака!A:K,10,0),0)</f>
        <v>0</v>
      </c>
      <c r="J870" s="66">
        <f>IFERROR(VLOOKUP(A870,Компрессоры!A:O,15,0),0)+IFERROR(VLOOKUP(A870,Пневматика!B:X,23,0),0)+IFERROR(VLOOKUP(A870,Окраска!B:X,23,0),0)+IFERROR(VLOOKUP(A870,Масло!A:J,10,0),0)+IFERROR(VLOOKUP(A870,'Ручной инстурмент Арсенал'!A:I,13,0),0)+IFERROR(VLOOKUP(A870,#REF!,13,0),0)+IFERROR(VLOOKUP(A870,Атака!A:K,11,0),0)</f>
        <v>0</v>
      </c>
    </row>
    <row r="871" spans="1:10" ht="11.25" customHeight="1" outlineLevel="2" thickTop="1" thickBot="1" x14ac:dyDescent="0.25">
      <c r="A871" s="18">
        <v>1458890</v>
      </c>
      <c r="B871" s="77" t="s">
        <v>405</v>
      </c>
      <c r="C871" s="18" t="s">
        <v>678</v>
      </c>
      <c r="D871" s="18" t="s">
        <v>1147</v>
      </c>
      <c r="E871" s="18" t="s">
        <v>1799</v>
      </c>
      <c r="F871" s="64">
        <v>50</v>
      </c>
      <c r="G871" s="64">
        <v>67</v>
      </c>
      <c r="H871" s="65" t="s">
        <v>3012</v>
      </c>
      <c r="I871" s="65">
        <f>IFERROR(VLOOKUP(A871,Компрессоры!A:O,14,0),0)+IFERROR(VLOOKUP(A871,Пневматика!B:W,22,0),0)+IFERROR(VLOOKUP(A871,Окраска!B:X,22,0),0)+IFERROR(VLOOKUP(A871,Масло!A:J,9,0),0)+IFERROR(VLOOKUP(A871,'Ручной инстурмент Арсенал'!A:I,12,0),0)+IFERROR(VLOOKUP(A871,#REF!,12,0),0)+IFERROR(VLOOKUP(A871,Атака!A:K,10,0),0)</f>
        <v>0</v>
      </c>
      <c r="J871" s="66">
        <f>IFERROR(VLOOKUP(A871,Компрессоры!A:O,15,0),0)+IFERROR(VLOOKUP(A871,Пневматика!B:X,23,0),0)+IFERROR(VLOOKUP(A871,Окраска!B:X,23,0),0)+IFERROR(VLOOKUP(A871,Масло!A:J,10,0),0)+IFERROR(VLOOKUP(A871,'Ручной инстурмент Арсенал'!A:I,13,0),0)+IFERROR(VLOOKUP(A871,#REF!,13,0),0)+IFERROR(VLOOKUP(A871,Атака!A:K,11,0),0)</f>
        <v>0</v>
      </c>
    </row>
    <row r="872" spans="1:10" ht="11.25" customHeight="1" outlineLevel="2" thickTop="1" thickBot="1" x14ac:dyDescent="0.25">
      <c r="A872" s="18">
        <v>1458910</v>
      </c>
      <c r="B872" s="77" t="s">
        <v>405</v>
      </c>
      <c r="C872" s="18" t="s">
        <v>479</v>
      </c>
      <c r="D872" s="18" t="s">
        <v>1147</v>
      </c>
      <c r="E872" s="18" t="s">
        <v>1800</v>
      </c>
      <c r="F872" s="64">
        <v>54</v>
      </c>
      <c r="G872" s="64">
        <v>69</v>
      </c>
      <c r="H872" s="65" t="s">
        <v>63</v>
      </c>
      <c r="I872" s="65">
        <f>IFERROR(VLOOKUP(A872,Компрессоры!A:O,14,0),0)+IFERROR(VLOOKUP(A872,Пневматика!B:W,22,0),0)+IFERROR(VLOOKUP(A872,Окраска!B:X,22,0),0)+IFERROR(VLOOKUP(A872,Масло!A:J,9,0),0)+IFERROR(VLOOKUP(A872,'Ручной инстурмент Арсенал'!A:I,12,0),0)+IFERROR(VLOOKUP(A872,#REF!,12,0),0)+IFERROR(VLOOKUP(A872,Атака!A:K,10,0),0)</f>
        <v>0</v>
      </c>
      <c r="J872" s="66">
        <f>IFERROR(VLOOKUP(A872,Компрессоры!A:O,15,0),0)+IFERROR(VLOOKUP(A872,Пневматика!B:X,23,0),0)+IFERROR(VLOOKUP(A872,Окраска!B:X,23,0),0)+IFERROR(VLOOKUP(A872,Масло!A:J,10,0),0)+IFERROR(VLOOKUP(A872,'Ручной инстурмент Арсенал'!A:I,13,0),0)+IFERROR(VLOOKUP(A872,#REF!,13,0),0)+IFERROR(VLOOKUP(A872,Атака!A:K,11,0),0)</f>
        <v>0</v>
      </c>
    </row>
    <row r="873" spans="1:10" ht="11.25" customHeight="1" outlineLevel="2" thickTop="1" thickBot="1" x14ac:dyDescent="0.25">
      <c r="A873" s="18">
        <v>1458920</v>
      </c>
      <c r="B873" s="77" t="s">
        <v>405</v>
      </c>
      <c r="C873" s="18" t="s">
        <v>415</v>
      </c>
      <c r="D873" s="18" t="s">
        <v>1147</v>
      </c>
      <c r="E873" s="18" t="s">
        <v>1801</v>
      </c>
      <c r="F873" s="64">
        <v>58</v>
      </c>
      <c r="G873" s="64">
        <v>76</v>
      </c>
      <c r="H873" s="65" t="s">
        <v>63</v>
      </c>
      <c r="I873" s="65">
        <f>IFERROR(VLOOKUP(A873,Компрессоры!A:O,14,0),0)+IFERROR(VLOOKUP(A873,Пневматика!B:W,22,0),0)+IFERROR(VLOOKUP(A873,Окраска!B:X,22,0),0)+IFERROR(VLOOKUP(A873,Масло!A:J,9,0),0)+IFERROR(VLOOKUP(A873,'Ручной инстурмент Арсенал'!A:I,12,0),0)+IFERROR(VLOOKUP(A873,#REF!,12,0),0)+IFERROR(VLOOKUP(A873,Атака!A:K,10,0),0)</f>
        <v>0</v>
      </c>
      <c r="J873" s="66">
        <f>IFERROR(VLOOKUP(A873,Компрессоры!A:O,15,0),0)+IFERROR(VLOOKUP(A873,Пневматика!B:X,23,0),0)+IFERROR(VLOOKUP(A873,Окраска!B:X,23,0),0)+IFERROR(VLOOKUP(A873,Масло!A:J,10,0),0)+IFERROR(VLOOKUP(A873,'Ручной инстурмент Арсенал'!A:I,13,0),0)+IFERROR(VLOOKUP(A873,#REF!,13,0),0)+IFERROR(VLOOKUP(A873,Атака!A:K,11,0),0)</f>
        <v>0</v>
      </c>
    </row>
    <row r="874" spans="1:10" ht="11.25" customHeight="1" outlineLevel="2" thickTop="1" thickBot="1" x14ac:dyDescent="0.25">
      <c r="A874" s="18">
        <v>1458930</v>
      </c>
      <c r="B874" s="77" t="s">
        <v>405</v>
      </c>
      <c r="C874" s="18" t="s">
        <v>481</v>
      </c>
      <c r="D874" s="18" t="s">
        <v>1147</v>
      </c>
      <c r="E874" s="18" t="s">
        <v>1802</v>
      </c>
      <c r="F874" s="64">
        <v>55</v>
      </c>
      <c r="G874" s="64">
        <v>73</v>
      </c>
      <c r="H874" s="65" t="s">
        <v>63</v>
      </c>
      <c r="I874" s="65">
        <f>IFERROR(VLOOKUP(A874,Компрессоры!A:O,14,0),0)+IFERROR(VLOOKUP(A874,Пневматика!B:W,22,0),0)+IFERROR(VLOOKUP(A874,Окраска!B:X,22,0),0)+IFERROR(VLOOKUP(A874,Масло!A:J,9,0),0)+IFERROR(VLOOKUP(A874,'Ручной инстурмент Арсенал'!A:I,12,0),0)+IFERROR(VLOOKUP(A874,#REF!,12,0),0)+IFERROR(VLOOKUP(A874,Атака!A:K,10,0),0)</f>
        <v>0</v>
      </c>
      <c r="J874" s="66">
        <f>IFERROR(VLOOKUP(A874,Компрессоры!A:O,15,0),0)+IFERROR(VLOOKUP(A874,Пневматика!B:X,23,0),0)+IFERROR(VLOOKUP(A874,Окраска!B:X,23,0),0)+IFERROR(VLOOKUP(A874,Масло!A:J,10,0),0)+IFERROR(VLOOKUP(A874,'Ручной инстурмент Арсенал'!A:I,13,0),0)+IFERROR(VLOOKUP(A874,#REF!,13,0),0)+IFERROR(VLOOKUP(A874,Атака!A:K,11,0),0)</f>
        <v>0</v>
      </c>
    </row>
    <row r="875" spans="1:10" ht="11.25" customHeight="1" outlineLevel="2" thickTop="1" thickBot="1" x14ac:dyDescent="0.25">
      <c r="A875" s="18">
        <v>1458940</v>
      </c>
      <c r="B875" s="77" t="s">
        <v>405</v>
      </c>
      <c r="C875" s="18" t="s">
        <v>417</v>
      </c>
      <c r="D875" s="18" t="s">
        <v>1147</v>
      </c>
      <c r="E875" s="18" t="s">
        <v>1803</v>
      </c>
      <c r="F875" s="64">
        <v>75</v>
      </c>
      <c r="G875" s="64">
        <v>99</v>
      </c>
      <c r="H875" s="65" t="s">
        <v>3012</v>
      </c>
      <c r="I875" s="65">
        <f>IFERROR(VLOOKUP(A875,Компрессоры!A:O,14,0),0)+IFERROR(VLOOKUP(A875,Пневматика!B:W,22,0),0)+IFERROR(VLOOKUP(A875,Окраска!B:X,22,0),0)+IFERROR(VLOOKUP(A875,Масло!A:J,9,0),0)+IFERROR(VLOOKUP(A875,'Ручной инстурмент Арсенал'!A:I,12,0),0)+IFERROR(VLOOKUP(A875,#REF!,12,0),0)+IFERROR(VLOOKUP(A875,Атака!A:K,10,0),0)</f>
        <v>0</v>
      </c>
      <c r="J875" s="66">
        <f>IFERROR(VLOOKUP(A875,Компрессоры!A:O,15,0),0)+IFERROR(VLOOKUP(A875,Пневматика!B:X,23,0),0)+IFERROR(VLOOKUP(A875,Окраска!B:X,23,0),0)+IFERROR(VLOOKUP(A875,Масло!A:J,10,0),0)+IFERROR(VLOOKUP(A875,'Ручной инстурмент Арсенал'!A:I,13,0),0)+IFERROR(VLOOKUP(A875,#REF!,13,0),0)+IFERROR(VLOOKUP(A875,Атака!A:K,11,0),0)</f>
        <v>0</v>
      </c>
    </row>
    <row r="876" spans="1:10" ht="11.25" customHeight="1" outlineLevel="2" thickTop="1" thickBot="1" x14ac:dyDescent="0.25">
      <c r="A876" s="18">
        <v>1458950</v>
      </c>
      <c r="B876" s="77" t="s">
        <v>405</v>
      </c>
      <c r="C876" s="18" t="s">
        <v>413</v>
      </c>
      <c r="D876" s="18" t="s">
        <v>1147</v>
      </c>
      <c r="E876" s="18" t="s">
        <v>1804</v>
      </c>
      <c r="F876" s="64">
        <v>96</v>
      </c>
      <c r="G876" s="64">
        <v>126</v>
      </c>
      <c r="H876" s="65" t="s">
        <v>3012</v>
      </c>
      <c r="I876" s="65">
        <f>IFERROR(VLOOKUP(A876,Компрессоры!A:O,14,0),0)+IFERROR(VLOOKUP(A876,Пневматика!B:W,22,0),0)+IFERROR(VLOOKUP(A876,Окраска!B:X,22,0),0)+IFERROR(VLOOKUP(A876,Масло!A:J,9,0),0)+IFERROR(VLOOKUP(A876,'Ручной инстурмент Арсенал'!A:I,12,0),0)+IFERROR(VLOOKUP(A876,#REF!,12,0),0)+IFERROR(VLOOKUP(A876,Атака!A:K,10,0),0)</f>
        <v>0</v>
      </c>
      <c r="J876" s="66">
        <f>IFERROR(VLOOKUP(A876,Компрессоры!A:O,15,0),0)+IFERROR(VLOOKUP(A876,Пневматика!B:X,23,0),0)+IFERROR(VLOOKUP(A876,Окраска!B:X,23,0),0)+IFERROR(VLOOKUP(A876,Масло!A:J,10,0),0)+IFERROR(VLOOKUP(A876,'Ручной инстурмент Арсенал'!A:I,13,0),0)+IFERROR(VLOOKUP(A876,#REF!,13,0),0)+IFERROR(VLOOKUP(A876,Атака!A:K,11,0),0)</f>
        <v>0</v>
      </c>
    </row>
    <row r="877" spans="1:10" ht="11.25" customHeight="1" outlineLevel="2" thickTop="1" thickBot="1" x14ac:dyDescent="0.25">
      <c r="A877" s="18">
        <v>1458980</v>
      </c>
      <c r="B877" s="77" t="s">
        <v>405</v>
      </c>
      <c r="C877" s="18" t="s">
        <v>480</v>
      </c>
      <c r="D877" s="18" t="s">
        <v>1147</v>
      </c>
      <c r="E877" s="18" t="s">
        <v>1805</v>
      </c>
      <c r="F877" s="64">
        <v>128</v>
      </c>
      <c r="G877" s="64">
        <v>171</v>
      </c>
      <c r="H877" s="65" t="s">
        <v>63</v>
      </c>
      <c r="I877" s="65">
        <f>IFERROR(VLOOKUP(A877,Компрессоры!A:O,14,0),0)+IFERROR(VLOOKUP(A877,Пневматика!B:W,22,0),0)+IFERROR(VLOOKUP(A877,Окраска!B:X,22,0),0)+IFERROR(VLOOKUP(A877,Масло!A:J,9,0),0)+IFERROR(VLOOKUP(A877,'Ручной инстурмент Арсенал'!A:I,12,0),0)+IFERROR(VLOOKUP(A877,#REF!,12,0),0)+IFERROR(VLOOKUP(A877,Атака!A:K,10,0),0)</f>
        <v>0</v>
      </c>
      <c r="J877" s="66">
        <f>IFERROR(VLOOKUP(A877,Компрессоры!A:O,15,0),0)+IFERROR(VLOOKUP(A877,Пневматика!B:X,23,0),0)+IFERROR(VLOOKUP(A877,Окраска!B:X,23,0),0)+IFERROR(VLOOKUP(A877,Масло!A:J,10,0),0)+IFERROR(VLOOKUP(A877,'Ручной инстурмент Арсенал'!A:I,13,0),0)+IFERROR(VLOOKUP(A877,#REF!,13,0),0)+IFERROR(VLOOKUP(A877,Атака!A:K,11,0),0)</f>
        <v>0</v>
      </c>
    </row>
    <row r="878" spans="1:10" ht="11.25" customHeight="1" outlineLevel="2" thickTop="1" thickBot="1" x14ac:dyDescent="0.25">
      <c r="A878" s="18">
        <v>1458990</v>
      </c>
      <c r="B878" s="77" t="s">
        <v>405</v>
      </c>
      <c r="C878" s="18" t="s">
        <v>478</v>
      </c>
      <c r="D878" s="18" t="s">
        <v>1147</v>
      </c>
      <c r="E878" s="18" t="s">
        <v>1806</v>
      </c>
      <c r="F878" s="64">
        <v>128</v>
      </c>
      <c r="G878" s="64">
        <v>171</v>
      </c>
      <c r="H878" s="65" t="s">
        <v>63</v>
      </c>
      <c r="I878" s="65">
        <f>IFERROR(VLOOKUP(A878,Компрессоры!A:O,14,0),0)+IFERROR(VLOOKUP(A878,Пневматика!B:W,22,0),0)+IFERROR(VLOOKUP(A878,Окраска!B:X,22,0),0)+IFERROR(VLOOKUP(A878,Масло!A:J,9,0),0)+IFERROR(VLOOKUP(A878,'Ручной инстурмент Арсенал'!A:I,12,0),0)+IFERROR(VLOOKUP(A878,#REF!,12,0),0)+IFERROR(VLOOKUP(A878,Атака!A:K,10,0),0)</f>
        <v>0</v>
      </c>
      <c r="J878" s="66">
        <f>IFERROR(VLOOKUP(A878,Компрессоры!A:O,15,0),0)+IFERROR(VLOOKUP(A878,Пневматика!B:X,23,0),0)+IFERROR(VLOOKUP(A878,Окраска!B:X,23,0),0)+IFERROR(VLOOKUP(A878,Масло!A:J,10,0),0)+IFERROR(VLOOKUP(A878,'Ручной инстурмент Арсенал'!A:I,13,0),0)+IFERROR(VLOOKUP(A878,#REF!,13,0),0)+IFERROR(VLOOKUP(A878,Атака!A:K,11,0),0)</f>
        <v>0</v>
      </c>
    </row>
    <row r="879" spans="1:10" ht="11.25" customHeight="1" outlineLevel="2" thickTop="1" thickBot="1" x14ac:dyDescent="0.25">
      <c r="A879" s="18">
        <v>1459000</v>
      </c>
      <c r="B879" s="77" t="s">
        <v>405</v>
      </c>
      <c r="C879" s="18" t="s">
        <v>498</v>
      </c>
      <c r="D879" s="18" t="s">
        <v>1147</v>
      </c>
      <c r="E879" s="18" t="s">
        <v>1807</v>
      </c>
      <c r="F879" s="64">
        <v>320</v>
      </c>
      <c r="G879" s="64">
        <v>425</v>
      </c>
      <c r="H879" s="65" t="s">
        <v>63</v>
      </c>
      <c r="I879" s="65">
        <f>IFERROR(VLOOKUP(A879,Компрессоры!A:O,14,0),0)+IFERROR(VLOOKUP(A879,Пневматика!B:W,22,0),0)+IFERROR(VLOOKUP(A879,Окраска!B:X,22,0),0)+IFERROR(VLOOKUP(A879,Масло!A:J,9,0),0)+IFERROR(VLOOKUP(A879,'Ручной инстурмент Арсенал'!A:I,12,0),0)+IFERROR(VLOOKUP(A879,#REF!,12,0),0)+IFERROR(VLOOKUP(A879,Атака!A:K,10,0),0)</f>
        <v>0</v>
      </c>
      <c r="J879" s="66">
        <f>IFERROR(VLOOKUP(A879,Компрессоры!A:O,15,0),0)+IFERROR(VLOOKUP(A879,Пневматика!B:X,23,0),0)+IFERROR(VLOOKUP(A879,Окраска!B:X,23,0),0)+IFERROR(VLOOKUP(A879,Масло!A:J,10,0),0)+IFERROR(VLOOKUP(A879,'Ручной инстурмент Арсенал'!A:I,13,0),0)+IFERROR(VLOOKUP(A879,#REF!,13,0),0)+IFERROR(VLOOKUP(A879,Атака!A:K,11,0),0)</f>
        <v>0</v>
      </c>
    </row>
    <row r="880" spans="1:10" ht="11.25" customHeight="1" outlineLevel="2" thickTop="1" thickBot="1" x14ac:dyDescent="0.25">
      <c r="A880" s="18">
        <v>1459010</v>
      </c>
      <c r="B880" s="77" t="s">
        <v>405</v>
      </c>
      <c r="C880" s="18" t="s">
        <v>676</v>
      </c>
      <c r="D880" s="18" t="s">
        <v>1147</v>
      </c>
      <c r="E880" s="18" t="s">
        <v>1808</v>
      </c>
      <c r="F880" s="64">
        <v>55</v>
      </c>
      <c r="G880" s="64">
        <v>73</v>
      </c>
      <c r="H880" s="65" t="s">
        <v>63</v>
      </c>
      <c r="I880" s="65">
        <f>IFERROR(VLOOKUP(A880,Компрессоры!A:O,14,0),0)+IFERROR(VLOOKUP(A880,Пневматика!B:W,22,0),0)+IFERROR(VLOOKUP(A880,Окраска!B:X,22,0),0)+IFERROR(VLOOKUP(A880,Масло!A:J,9,0),0)+IFERROR(VLOOKUP(A880,'Ручной инстурмент Арсенал'!A:I,12,0),0)+IFERROR(VLOOKUP(A880,#REF!,12,0),0)+IFERROR(VLOOKUP(A880,Атака!A:K,10,0),0)</f>
        <v>0</v>
      </c>
      <c r="J880" s="66">
        <f>IFERROR(VLOOKUP(A880,Компрессоры!A:O,15,0),0)+IFERROR(VLOOKUP(A880,Пневматика!B:X,23,0),0)+IFERROR(VLOOKUP(A880,Окраска!B:X,23,0),0)+IFERROR(VLOOKUP(A880,Масло!A:J,10,0),0)+IFERROR(VLOOKUP(A880,'Ручной инстурмент Арсенал'!A:I,13,0),0)+IFERROR(VLOOKUP(A880,#REF!,13,0),0)+IFERROR(VLOOKUP(A880,Атака!A:K,11,0),0)</f>
        <v>0</v>
      </c>
    </row>
    <row r="881" spans="1:10" ht="11.25" customHeight="1" outlineLevel="2" thickTop="1" thickBot="1" x14ac:dyDescent="0.25">
      <c r="A881" s="18">
        <v>1459020</v>
      </c>
      <c r="B881" s="77" t="s">
        <v>405</v>
      </c>
      <c r="C881" s="18" t="s">
        <v>520</v>
      </c>
      <c r="D881" s="18" t="s">
        <v>1147</v>
      </c>
      <c r="E881" s="18" t="s">
        <v>1809</v>
      </c>
      <c r="F881" s="64">
        <v>246</v>
      </c>
      <c r="G881" s="64">
        <v>323</v>
      </c>
      <c r="H881" s="65" t="s">
        <v>3012</v>
      </c>
      <c r="I881" s="65">
        <f>IFERROR(VLOOKUP(A881,Компрессоры!A:O,14,0),0)+IFERROR(VLOOKUP(A881,Пневматика!B:W,22,0),0)+IFERROR(VLOOKUP(A881,Окраска!B:X,22,0),0)+IFERROR(VLOOKUP(A881,Масло!A:J,9,0),0)+IFERROR(VLOOKUP(A881,'Ручной инстурмент Арсенал'!A:I,12,0),0)+IFERROR(VLOOKUP(A881,#REF!,12,0),0)+IFERROR(VLOOKUP(A881,Атака!A:K,10,0),0)</f>
        <v>0</v>
      </c>
      <c r="J881" s="66">
        <f>IFERROR(VLOOKUP(A881,Компрессоры!A:O,15,0),0)+IFERROR(VLOOKUP(A881,Пневматика!B:X,23,0),0)+IFERROR(VLOOKUP(A881,Окраска!B:X,23,0),0)+IFERROR(VLOOKUP(A881,Масло!A:J,10,0),0)+IFERROR(VLOOKUP(A881,'Ручной инстурмент Арсенал'!A:I,13,0),0)+IFERROR(VLOOKUP(A881,#REF!,13,0),0)+IFERROR(VLOOKUP(A881,Атака!A:K,11,0),0)</f>
        <v>0</v>
      </c>
    </row>
    <row r="882" spans="1:10" ht="11.25" customHeight="1" outlineLevel="2" thickTop="1" thickBot="1" x14ac:dyDescent="0.25">
      <c r="A882" s="18">
        <v>1459030</v>
      </c>
      <c r="B882" s="77" t="s">
        <v>405</v>
      </c>
      <c r="C882" s="18" t="s">
        <v>429</v>
      </c>
      <c r="D882" s="18" t="s">
        <v>1147</v>
      </c>
      <c r="E882" s="18" t="s">
        <v>1810</v>
      </c>
      <c r="F882" s="64">
        <v>423</v>
      </c>
      <c r="G882" s="64">
        <v>561</v>
      </c>
      <c r="H882" s="65" t="s">
        <v>63</v>
      </c>
      <c r="I882" s="65">
        <f>IFERROR(VLOOKUP(A882,Компрессоры!A:O,14,0),0)+IFERROR(VLOOKUP(A882,Пневматика!B:W,22,0),0)+IFERROR(VLOOKUP(A882,Окраска!B:X,22,0),0)+IFERROR(VLOOKUP(A882,Масло!A:J,9,0),0)+IFERROR(VLOOKUP(A882,'Ручной инстурмент Арсенал'!A:I,12,0),0)+IFERROR(VLOOKUP(A882,#REF!,12,0),0)+IFERROR(VLOOKUP(A882,Атака!A:K,10,0),0)</f>
        <v>0</v>
      </c>
      <c r="J882" s="66">
        <f>IFERROR(VLOOKUP(A882,Компрессоры!A:O,15,0),0)+IFERROR(VLOOKUP(A882,Пневматика!B:X,23,0),0)+IFERROR(VLOOKUP(A882,Окраска!B:X,23,0),0)+IFERROR(VLOOKUP(A882,Масло!A:J,10,0),0)+IFERROR(VLOOKUP(A882,'Ручной инстурмент Арсенал'!A:I,13,0),0)+IFERROR(VLOOKUP(A882,#REF!,13,0),0)+IFERROR(VLOOKUP(A882,Атака!A:K,11,0),0)</f>
        <v>0</v>
      </c>
    </row>
    <row r="883" spans="1:10" ht="11.25" customHeight="1" outlineLevel="2" thickTop="1" thickBot="1" x14ac:dyDescent="0.25">
      <c r="A883" s="18">
        <v>2901370</v>
      </c>
      <c r="B883" s="77" t="s">
        <v>405</v>
      </c>
      <c r="C883" s="18" t="s">
        <v>675</v>
      </c>
      <c r="D883" s="18" t="s">
        <v>1147</v>
      </c>
      <c r="E883" s="18" t="s">
        <v>1811</v>
      </c>
      <c r="F883" s="64">
        <v>87</v>
      </c>
      <c r="G883" s="64">
        <v>111</v>
      </c>
      <c r="H883" s="65" t="s">
        <v>63</v>
      </c>
      <c r="I883" s="65">
        <f>IFERROR(VLOOKUP(A883,Компрессоры!A:O,14,0),0)+IFERROR(VLOOKUP(A883,Пневматика!B:W,22,0),0)+IFERROR(VLOOKUP(A883,Окраска!B:X,22,0),0)+IFERROR(VLOOKUP(A883,Масло!A:J,9,0),0)+IFERROR(VLOOKUP(A883,'Ручной инстурмент Арсенал'!A:I,12,0),0)+IFERROR(VLOOKUP(A883,#REF!,12,0),0)+IFERROR(VLOOKUP(A883,Атака!A:K,10,0),0)</f>
        <v>0</v>
      </c>
      <c r="J883" s="66">
        <f>IFERROR(VLOOKUP(A883,Компрессоры!A:O,15,0),0)+IFERROR(VLOOKUP(A883,Пневматика!B:X,23,0),0)+IFERROR(VLOOKUP(A883,Окраска!B:X,23,0),0)+IFERROR(VLOOKUP(A883,Масло!A:J,10,0),0)+IFERROR(VLOOKUP(A883,'Ручной инстурмент Арсенал'!A:I,13,0),0)+IFERROR(VLOOKUP(A883,#REF!,13,0),0)+IFERROR(VLOOKUP(A883,Атака!A:K,11,0),0)</f>
        <v>0</v>
      </c>
    </row>
    <row r="884" spans="1:10" ht="11.25" customHeight="1" outlineLevel="2" thickTop="1" thickBot="1" x14ac:dyDescent="0.25">
      <c r="A884" s="18">
        <v>2901460</v>
      </c>
      <c r="B884" s="77" t="s">
        <v>405</v>
      </c>
      <c r="C884" s="18" t="s">
        <v>1366</v>
      </c>
      <c r="D884" s="18" t="s">
        <v>1147</v>
      </c>
      <c r="E884" s="18" t="s">
        <v>1812</v>
      </c>
      <c r="F884" s="64">
        <v>301</v>
      </c>
      <c r="G884" s="64">
        <v>398</v>
      </c>
      <c r="H884" s="65" t="s">
        <v>63</v>
      </c>
      <c r="I884" s="65">
        <f>IFERROR(VLOOKUP(A884,Компрессоры!A:O,14,0),0)+IFERROR(VLOOKUP(A884,Пневматика!B:W,22,0),0)+IFERROR(VLOOKUP(A884,Окраска!B:X,22,0),0)+IFERROR(VLOOKUP(A884,Масло!A:J,9,0),0)+IFERROR(VLOOKUP(A884,'Ручной инстурмент Арсенал'!A:I,12,0),0)+IFERROR(VLOOKUP(A884,#REF!,12,0),0)+IFERROR(VLOOKUP(A884,Атака!A:K,10,0),0)</f>
        <v>0</v>
      </c>
      <c r="J884" s="66">
        <f>IFERROR(VLOOKUP(A884,Компрессоры!A:O,15,0),0)+IFERROR(VLOOKUP(A884,Пневматика!B:X,23,0),0)+IFERROR(VLOOKUP(A884,Окраска!B:X,23,0),0)+IFERROR(VLOOKUP(A884,Масло!A:J,10,0),0)+IFERROR(VLOOKUP(A884,'Ручной инстурмент Арсенал'!A:I,13,0),0)+IFERROR(VLOOKUP(A884,#REF!,13,0),0)+IFERROR(VLOOKUP(A884,Атака!A:K,11,0),0)</f>
        <v>0</v>
      </c>
    </row>
    <row r="885" spans="1:10" ht="11.25" customHeight="1" outlineLevel="2" thickTop="1" thickBot="1" x14ac:dyDescent="0.25">
      <c r="A885" s="18">
        <v>2901470</v>
      </c>
      <c r="B885" s="77" t="s">
        <v>405</v>
      </c>
      <c r="C885" s="18" t="s">
        <v>1367</v>
      </c>
      <c r="D885" s="18" t="s">
        <v>1147</v>
      </c>
      <c r="E885" s="18" t="s">
        <v>1813</v>
      </c>
      <c r="F885" s="64">
        <v>339</v>
      </c>
      <c r="G885" s="64">
        <v>448</v>
      </c>
      <c r="H885" s="65" t="s">
        <v>3012</v>
      </c>
      <c r="I885" s="65">
        <f>IFERROR(VLOOKUP(A885,Компрессоры!A:O,14,0),0)+IFERROR(VLOOKUP(A885,Пневматика!B:W,22,0),0)+IFERROR(VLOOKUP(A885,Окраска!B:X,22,0),0)+IFERROR(VLOOKUP(A885,Масло!A:J,9,0),0)+IFERROR(VLOOKUP(A885,'Ручной инстурмент Арсенал'!A:I,12,0),0)+IFERROR(VLOOKUP(A885,#REF!,12,0),0)+IFERROR(VLOOKUP(A885,Атака!A:K,10,0),0)</f>
        <v>0</v>
      </c>
      <c r="J885" s="66">
        <f>IFERROR(VLOOKUP(A885,Компрессоры!A:O,15,0),0)+IFERROR(VLOOKUP(A885,Пневматика!B:X,23,0),0)+IFERROR(VLOOKUP(A885,Окраска!B:X,23,0),0)+IFERROR(VLOOKUP(A885,Масло!A:J,10,0),0)+IFERROR(VLOOKUP(A885,'Ручной инстурмент Арсенал'!A:I,13,0),0)+IFERROR(VLOOKUP(A885,#REF!,13,0),0)+IFERROR(VLOOKUP(A885,Атака!A:K,11,0),0)</f>
        <v>0</v>
      </c>
    </row>
    <row r="886" spans="1:10" ht="11.25" customHeight="1" outlineLevel="2" thickTop="1" thickBot="1" x14ac:dyDescent="0.25">
      <c r="A886" s="16" t="s">
        <v>2617</v>
      </c>
      <c r="B886" s="78"/>
      <c r="C886" s="16"/>
      <c r="D886" s="16"/>
      <c r="E886" s="16"/>
      <c r="F886" s="67"/>
      <c r="G886" s="67"/>
      <c r="H886" s="68"/>
      <c r="I886" s="68"/>
      <c r="J886" s="69"/>
    </row>
    <row r="887" spans="1:10" ht="11.25" customHeight="1" outlineLevel="2" thickTop="1" thickBot="1" x14ac:dyDescent="0.25">
      <c r="A887" s="18">
        <v>8094160</v>
      </c>
      <c r="B887" s="77" t="s">
        <v>405</v>
      </c>
      <c r="C887" s="18" t="s">
        <v>406</v>
      </c>
      <c r="D887" s="18" t="s">
        <v>1147</v>
      </c>
      <c r="E887" s="18" t="s">
        <v>1814</v>
      </c>
      <c r="F887" s="64">
        <v>100</v>
      </c>
      <c r="G887" s="64">
        <v>121</v>
      </c>
      <c r="H887" s="65" t="s">
        <v>3012</v>
      </c>
      <c r="I887" s="65">
        <f>IFERROR(VLOOKUP(A887,Компрессоры!A:O,14,0),0)+IFERROR(VLOOKUP(A887,Пневматика!B:W,22,0),0)+IFERROR(VLOOKUP(A887,Окраска!B:X,22,0),0)+IFERROR(VLOOKUP(A887,Масло!A:J,9,0),0)+IFERROR(VLOOKUP(A887,'Ручной инстурмент Арсенал'!A:I,12,0),0)+IFERROR(VLOOKUP(A887,#REF!,12,0),0)+IFERROR(VLOOKUP(A887,Атака!A:K,10,0),0)</f>
        <v>0</v>
      </c>
      <c r="J887" s="66">
        <f>IFERROR(VLOOKUP(A887,Компрессоры!A:O,15,0),0)+IFERROR(VLOOKUP(A887,Пневматика!B:X,23,0),0)+IFERROR(VLOOKUP(A887,Окраска!B:X,23,0),0)+IFERROR(VLOOKUP(A887,Масло!A:J,10,0),0)+IFERROR(VLOOKUP(A887,'Ручной инстурмент Арсенал'!A:I,13,0),0)+IFERROR(VLOOKUP(A887,#REF!,13,0),0)+IFERROR(VLOOKUP(A887,Атака!A:K,11,0),0)</f>
        <v>0</v>
      </c>
    </row>
    <row r="888" spans="1:10" ht="11.25" customHeight="1" outlineLevel="1" thickTop="1" thickBot="1" x14ac:dyDescent="0.25">
      <c r="A888" s="16" t="s">
        <v>1159</v>
      </c>
      <c r="B888" s="78"/>
      <c r="C888" s="16"/>
      <c r="D888" s="16"/>
      <c r="E888" s="16"/>
      <c r="F888" s="67"/>
      <c r="G888" s="67"/>
      <c r="H888" s="68"/>
      <c r="I888" s="68"/>
      <c r="J888" s="69"/>
    </row>
    <row r="889" spans="1:10" ht="11.25" customHeight="1" outlineLevel="2" thickTop="1" thickBot="1" x14ac:dyDescent="0.25">
      <c r="A889" s="18">
        <v>8087410</v>
      </c>
      <c r="B889" s="77" t="s">
        <v>405</v>
      </c>
      <c r="C889" s="18" t="s">
        <v>665</v>
      </c>
      <c r="D889" s="18" t="s">
        <v>1147</v>
      </c>
      <c r="E889" s="18"/>
      <c r="F889" s="64">
        <v>73</v>
      </c>
      <c r="G889" s="64">
        <v>95</v>
      </c>
      <c r="H889" s="65" t="s">
        <v>3012</v>
      </c>
      <c r="I889" s="65">
        <f>IFERROR(VLOOKUP(A889,Компрессоры!A:O,14,0),0)+IFERROR(VLOOKUP(A889,Пневматика!B:W,22,0),0)+IFERROR(VLOOKUP(A889,Окраска!B:X,22,0),0)+IFERROR(VLOOKUP(A889,Масло!A:J,9,0),0)+IFERROR(VLOOKUP(A889,'Ручной инстурмент Арсенал'!A:I,12,0),0)+IFERROR(VLOOKUP(A889,#REF!,12,0),0)+IFERROR(VLOOKUP(A889,Атака!A:K,10,0),0)</f>
        <v>0</v>
      </c>
      <c r="J889" s="66">
        <f>IFERROR(VLOOKUP(A889,Компрессоры!A:O,15,0),0)+IFERROR(VLOOKUP(A889,Пневматика!B:X,23,0),0)+IFERROR(VLOOKUP(A889,Окраска!B:X,23,0),0)+IFERROR(VLOOKUP(A889,Масло!A:J,10,0),0)+IFERROR(VLOOKUP(A889,'Ручной инстурмент Арсенал'!A:I,13,0),0)+IFERROR(VLOOKUP(A889,#REF!,13,0),0)+IFERROR(VLOOKUP(A889,Атака!A:K,11,0),0)</f>
        <v>0</v>
      </c>
    </row>
    <row r="890" spans="1:10" ht="11.25" customHeight="1" outlineLevel="2" thickTop="1" thickBot="1" x14ac:dyDescent="0.25">
      <c r="A890" s="18">
        <v>8087420</v>
      </c>
      <c r="B890" s="77" t="s">
        <v>405</v>
      </c>
      <c r="C890" s="18" t="s">
        <v>666</v>
      </c>
      <c r="D890" s="18" t="s">
        <v>1147</v>
      </c>
      <c r="E890" s="18"/>
      <c r="F890" s="64">
        <v>73</v>
      </c>
      <c r="G890" s="64">
        <v>95</v>
      </c>
      <c r="H890" s="65" t="s">
        <v>3012</v>
      </c>
      <c r="I890" s="65">
        <f>IFERROR(VLOOKUP(A890,Компрессоры!A:O,14,0),0)+IFERROR(VLOOKUP(A890,Пневматика!B:W,22,0),0)+IFERROR(VLOOKUP(A890,Окраска!B:X,22,0),0)+IFERROR(VLOOKUP(A890,Масло!A:J,9,0),0)+IFERROR(VLOOKUP(A890,'Ручной инстурмент Арсенал'!A:I,12,0),0)+IFERROR(VLOOKUP(A890,#REF!,12,0),0)+IFERROR(VLOOKUP(A890,Атака!A:K,10,0),0)</f>
        <v>0</v>
      </c>
      <c r="J890" s="66">
        <f>IFERROR(VLOOKUP(A890,Компрессоры!A:O,15,0),0)+IFERROR(VLOOKUP(A890,Пневматика!B:X,23,0),0)+IFERROR(VLOOKUP(A890,Окраска!B:X,23,0),0)+IFERROR(VLOOKUP(A890,Масло!A:J,10,0),0)+IFERROR(VLOOKUP(A890,'Ручной инстурмент Арсенал'!A:I,13,0),0)+IFERROR(VLOOKUP(A890,#REF!,13,0),0)+IFERROR(VLOOKUP(A890,Атака!A:K,11,0),0)</f>
        <v>0</v>
      </c>
    </row>
    <row r="891" spans="1:10" ht="11.25" customHeight="1" outlineLevel="1" thickTop="1" thickBot="1" x14ac:dyDescent="0.25">
      <c r="A891" s="16" t="s">
        <v>1152</v>
      </c>
      <c r="B891" s="78"/>
      <c r="C891" s="16"/>
      <c r="D891" s="16"/>
      <c r="E891" s="16"/>
      <c r="F891" s="67"/>
      <c r="G891" s="67"/>
      <c r="H891" s="68"/>
      <c r="I891" s="68"/>
      <c r="J891" s="69"/>
    </row>
    <row r="892" spans="1:10" ht="11.25" customHeight="1" outlineLevel="2" thickTop="1" thickBot="1" x14ac:dyDescent="0.25">
      <c r="A892" s="18">
        <v>8079940</v>
      </c>
      <c r="B892" s="77" t="s">
        <v>405</v>
      </c>
      <c r="C892" s="18" t="s">
        <v>1487</v>
      </c>
      <c r="D892" s="18" t="s">
        <v>1147</v>
      </c>
      <c r="E892" s="18" t="s">
        <v>1815</v>
      </c>
      <c r="F892" s="64">
        <v>86</v>
      </c>
      <c r="G892" s="64">
        <v>110</v>
      </c>
      <c r="H892" s="65" t="s">
        <v>63</v>
      </c>
      <c r="I892" s="65">
        <f>IFERROR(VLOOKUP(A892,Компрессоры!A:O,14,0),0)+IFERROR(VLOOKUP(A892,Пневматика!B:W,22,0),0)+IFERROR(VLOOKUP(A892,Окраска!B:X,22,0),0)+IFERROR(VLOOKUP(A892,Масло!A:J,9,0),0)+IFERROR(VLOOKUP(A892,'Ручной инстурмент Арсенал'!A:I,12,0),0)+IFERROR(VLOOKUP(A892,#REF!,12,0),0)+IFERROR(VLOOKUP(A892,Атака!A:K,10,0),0)</f>
        <v>0</v>
      </c>
      <c r="J892" s="66">
        <f>IFERROR(VLOOKUP(A892,Компрессоры!A:O,15,0),0)+IFERROR(VLOOKUP(A892,Пневматика!B:X,23,0),0)+IFERROR(VLOOKUP(A892,Окраска!B:X,23,0),0)+IFERROR(VLOOKUP(A892,Масло!A:J,10,0),0)+IFERROR(VLOOKUP(A892,'Ручной инстурмент Арсенал'!A:I,13,0),0)+IFERROR(VLOOKUP(A892,#REF!,13,0),0)+IFERROR(VLOOKUP(A892,Атака!A:K,11,0),0)</f>
        <v>0</v>
      </c>
    </row>
    <row r="893" spans="1:10" ht="11.25" customHeight="1" outlineLevel="2" thickTop="1" thickBot="1" x14ac:dyDescent="0.25">
      <c r="A893" s="18">
        <v>8079950</v>
      </c>
      <c r="B893" s="77" t="s">
        <v>405</v>
      </c>
      <c r="C893" s="18" t="s">
        <v>1488</v>
      </c>
      <c r="D893" s="18" t="s">
        <v>1147</v>
      </c>
      <c r="E893" s="18" t="s">
        <v>1816</v>
      </c>
      <c r="F893" s="64">
        <v>453</v>
      </c>
      <c r="G893" s="64">
        <v>597</v>
      </c>
      <c r="H893" s="65" t="s">
        <v>3012</v>
      </c>
      <c r="I893" s="65">
        <f>IFERROR(VLOOKUP(A893,Компрессоры!A:O,14,0),0)+IFERROR(VLOOKUP(A893,Пневматика!B:W,22,0),0)+IFERROR(VLOOKUP(A893,Окраска!B:X,22,0),0)+IFERROR(VLOOKUP(A893,Масло!A:J,9,0),0)+IFERROR(VLOOKUP(A893,'Ручной инстурмент Арсенал'!A:I,12,0),0)+IFERROR(VLOOKUP(A893,#REF!,12,0),0)+IFERROR(VLOOKUP(A893,Атака!A:K,10,0),0)</f>
        <v>0</v>
      </c>
      <c r="J893" s="66">
        <f>IFERROR(VLOOKUP(A893,Компрессоры!A:O,15,0),0)+IFERROR(VLOOKUP(A893,Пневматика!B:X,23,0),0)+IFERROR(VLOOKUP(A893,Окраска!B:X,23,0),0)+IFERROR(VLOOKUP(A893,Масло!A:J,10,0),0)+IFERROR(VLOOKUP(A893,'Ручной инстурмент Арсенал'!A:I,13,0),0)+IFERROR(VLOOKUP(A893,#REF!,13,0),0)+IFERROR(VLOOKUP(A893,Атака!A:K,11,0),0)</f>
        <v>0</v>
      </c>
    </row>
    <row r="894" spans="1:10" ht="11.25" customHeight="1" outlineLevel="2" thickTop="1" thickBot="1" x14ac:dyDescent="0.25">
      <c r="A894" s="18">
        <v>8079960</v>
      </c>
      <c r="B894" s="77" t="s">
        <v>405</v>
      </c>
      <c r="C894" s="18" t="s">
        <v>1467</v>
      </c>
      <c r="D894" s="18" t="s">
        <v>1147</v>
      </c>
      <c r="E894" s="18" t="s">
        <v>1817</v>
      </c>
      <c r="F894" s="64">
        <v>340</v>
      </c>
      <c r="G894" s="64">
        <v>448</v>
      </c>
      <c r="H894" s="65" t="s">
        <v>3012</v>
      </c>
      <c r="I894" s="65">
        <f>IFERROR(VLOOKUP(A894,Компрессоры!A:O,14,0),0)+IFERROR(VLOOKUP(A894,Пневматика!B:W,22,0),0)+IFERROR(VLOOKUP(A894,Окраска!B:X,22,0),0)+IFERROR(VLOOKUP(A894,Масло!A:J,9,0),0)+IFERROR(VLOOKUP(A894,'Ручной инстурмент Арсенал'!A:I,12,0),0)+IFERROR(VLOOKUP(A894,#REF!,12,0),0)+IFERROR(VLOOKUP(A894,Атака!A:K,10,0),0)</f>
        <v>0</v>
      </c>
      <c r="J894" s="66">
        <f>IFERROR(VLOOKUP(A894,Компрессоры!A:O,15,0),0)+IFERROR(VLOOKUP(A894,Пневматика!B:X,23,0),0)+IFERROR(VLOOKUP(A894,Окраска!B:X,23,0),0)+IFERROR(VLOOKUP(A894,Масло!A:J,10,0),0)+IFERROR(VLOOKUP(A894,'Ручной инстурмент Арсенал'!A:I,13,0),0)+IFERROR(VLOOKUP(A894,#REF!,13,0),0)+IFERROR(VLOOKUP(A894,Атака!A:K,11,0),0)</f>
        <v>0</v>
      </c>
    </row>
    <row r="895" spans="1:10" ht="11.25" customHeight="1" outlineLevel="2" thickTop="1" thickBot="1" x14ac:dyDescent="0.25">
      <c r="A895" s="18">
        <v>8079970</v>
      </c>
      <c r="B895" s="77" t="s">
        <v>405</v>
      </c>
      <c r="C895" s="18" t="s">
        <v>1468</v>
      </c>
      <c r="D895" s="18" t="s">
        <v>1147</v>
      </c>
      <c r="E895" s="18" t="s">
        <v>1818</v>
      </c>
      <c r="F895" s="64">
        <v>286</v>
      </c>
      <c r="G895" s="64">
        <v>380</v>
      </c>
      <c r="H895" s="65" t="s">
        <v>63</v>
      </c>
      <c r="I895" s="65">
        <f>IFERROR(VLOOKUP(A895,Компрессоры!A:O,14,0),0)+IFERROR(VLOOKUP(A895,Пневматика!B:W,22,0),0)+IFERROR(VLOOKUP(A895,Окраска!B:X,22,0),0)+IFERROR(VLOOKUP(A895,Масло!A:J,9,0),0)+IFERROR(VLOOKUP(A895,'Ручной инстурмент Арсенал'!A:I,12,0),0)+IFERROR(VLOOKUP(A895,#REF!,12,0),0)+IFERROR(VLOOKUP(A895,Атака!A:K,10,0),0)</f>
        <v>0</v>
      </c>
      <c r="J895" s="66">
        <f>IFERROR(VLOOKUP(A895,Компрессоры!A:O,15,0),0)+IFERROR(VLOOKUP(A895,Пневматика!B:X,23,0),0)+IFERROR(VLOOKUP(A895,Окраска!B:X,23,0),0)+IFERROR(VLOOKUP(A895,Масло!A:J,10,0),0)+IFERROR(VLOOKUP(A895,'Ручной инстурмент Арсенал'!A:I,13,0),0)+IFERROR(VLOOKUP(A895,#REF!,13,0),0)+IFERROR(VLOOKUP(A895,Атака!A:K,11,0),0)</f>
        <v>0</v>
      </c>
    </row>
    <row r="896" spans="1:10" ht="11.25" customHeight="1" outlineLevel="2" thickTop="1" thickBot="1" x14ac:dyDescent="0.25">
      <c r="A896" s="18">
        <v>8079980</v>
      </c>
      <c r="B896" s="77" t="s">
        <v>405</v>
      </c>
      <c r="C896" s="18" t="s">
        <v>1489</v>
      </c>
      <c r="D896" s="18" t="s">
        <v>1147</v>
      </c>
      <c r="E896" s="18" t="s">
        <v>1819</v>
      </c>
      <c r="F896" s="64">
        <v>251</v>
      </c>
      <c r="G896" s="64">
        <v>335</v>
      </c>
      <c r="H896" s="65" t="s">
        <v>63</v>
      </c>
      <c r="I896" s="65">
        <f>IFERROR(VLOOKUP(A896,Компрессоры!A:O,14,0),0)+IFERROR(VLOOKUP(A896,Пневматика!B:W,22,0),0)+IFERROR(VLOOKUP(A896,Окраска!B:X,22,0),0)+IFERROR(VLOOKUP(A896,Масло!A:J,9,0),0)+IFERROR(VLOOKUP(A896,'Ручной инстурмент Арсенал'!A:I,12,0),0)+IFERROR(VLOOKUP(A896,#REF!,12,0),0)+IFERROR(VLOOKUP(A896,Атака!A:K,10,0),0)</f>
        <v>0</v>
      </c>
      <c r="J896" s="66">
        <f>IFERROR(VLOOKUP(A896,Компрессоры!A:O,15,0),0)+IFERROR(VLOOKUP(A896,Пневматика!B:X,23,0),0)+IFERROR(VLOOKUP(A896,Окраска!B:X,23,0),0)+IFERROR(VLOOKUP(A896,Масло!A:J,10,0),0)+IFERROR(VLOOKUP(A896,'Ручной инстурмент Арсенал'!A:I,13,0),0)+IFERROR(VLOOKUP(A896,#REF!,13,0),0)+IFERROR(VLOOKUP(A896,Атака!A:K,11,0),0)</f>
        <v>0</v>
      </c>
    </row>
    <row r="897" spans="1:10" ht="11.25" customHeight="1" outlineLevel="2" thickTop="1" thickBot="1" x14ac:dyDescent="0.25">
      <c r="A897" s="18">
        <v>8079990</v>
      </c>
      <c r="B897" s="77" t="s">
        <v>405</v>
      </c>
      <c r="C897" s="18" t="s">
        <v>1490</v>
      </c>
      <c r="D897" s="18" t="s">
        <v>1147</v>
      </c>
      <c r="E897" s="18" t="s">
        <v>1820</v>
      </c>
      <c r="F897" s="64">
        <v>363</v>
      </c>
      <c r="G897" s="64">
        <v>480</v>
      </c>
      <c r="H897" s="65" t="s">
        <v>3012</v>
      </c>
      <c r="I897" s="65">
        <f>IFERROR(VLOOKUP(A897,Компрессоры!A:O,14,0),0)+IFERROR(VLOOKUP(A897,Пневматика!B:W,22,0),0)+IFERROR(VLOOKUP(A897,Окраска!B:X,22,0),0)+IFERROR(VLOOKUP(A897,Масло!A:J,9,0),0)+IFERROR(VLOOKUP(A897,'Ручной инстурмент Арсенал'!A:I,12,0),0)+IFERROR(VLOOKUP(A897,#REF!,12,0),0)+IFERROR(VLOOKUP(A897,Атака!A:K,10,0),0)</f>
        <v>0</v>
      </c>
      <c r="J897" s="66">
        <f>IFERROR(VLOOKUP(A897,Компрессоры!A:O,15,0),0)+IFERROR(VLOOKUP(A897,Пневматика!B:X,23,0),0)+IFERROR(VLOOKUP(A897,Окраска!B:X,23,0),0)+IFERROR(VLOOKUP(A897,Масло!A:J,10,0),0)+IFERROR(VLOOKUP(A897,'Ручной инстурмент Арсенал'!A:I,13,0),0)+IFERROR(VLOOKUP(A897,#REF!,13,0),0)+IFERROR(VLOOKUP(A897,Атака!A:K,11,0),0)</f>
        <v>0</v>
      </c>
    </row>
    <row r="898" spans="1:10" ht="11.25" customHeight="1" outlineLevel="2" thickTop="1" thickBot="1" x14ac:dyDescent="0.25">
      <c r="A898" s="18">
        <v>8080000</v>
      </c>
      <c r="B898" s="77" t="s">
        <v>405</v>
      </c>
      <c r="C898" s="18" t="s">
        <v>1491</v>
      </c>
      <c r="D898" s="18" t="s">
        <v>1147</v>
      </c>
      <c r="E898" s="18" t="s">
        <v>1821</v>
      </c>
      <c r="F898" s="64">
        <v>270</v>
      </c>
      <c r="G898" s="64">
        <v>355</v>
      </c>
      <c r="H898" s="65" t="s">
        <v>3012</v>
      </c>
      <c r="I898" s="65">
        <f>IFERROR(VLOOKUP(A898,Компрессоры!A:O,14,0),0)+IFERROR(VLOOKUP(A898,Пневматика!B:W,22,0),0)+IFERROR(VLOOKUP(A898,Окраска!B:X,22,0),0)+IFERROR(VLOOKUP(A898,Масло!A:J,9,0),0)+IFERROR(VLOOKUP(A898,'Ручной инстурмент Арсенал'!A:I,12,0),0)+IFERROR(VLOOKUP(A898,#REF!,12,0),0)+IFERROR(VLOOKUP(A898,Атака!A:K,10,0),0)</f>
        <v>0</v>
      </c>
      <c r="J898" s="66">
        <f>IFERROR(VLOOKUP(A898,Компрессоры!A:O,15,0),0)+IFERROR(VLOOKUP(A898,Пневматика!B:X,23,0),0)+IFERROR(VLOOKUP(A898,Окраска!B:X,23,0),0)+IFERROR(VLOOKUP(A898,Масло!A:J,10,0),0)+IFERROR(VLOOKUP(A898,'Ручной инстурмент Арсенал'!A:I,13,0),0)+IFERROR(VLOOKUP(A898,#REF!,13,0),0)+IFERROR(VLOOKUP(A898,Атака!A:K,11,0),0)</f>
        <v>0</v>
      </c>
    </row>
    <row r="899" spans="1:10" ht="11.25" customHeight="1" outlineLevel="2" thickTop="1" thickBot="1" x14ac:dyDescent="0.25">
      <c r="A899" s="18">
        <v>8080010</v>
      </c>
      <c r="B899" s="77" t="s">
        <v>405</v>
      </c>
      <c r="C899" s="18" t="s">
        <v>1469</v>
      </c>
      <c r="D899" s="18" t="s">
        <v>1147</v>
      </c>
      <c r="E899" s="18" t="s">
        <v>1822</v>
      </c>
      <c r="F899" s="64">
        <v>224</v>
      </c>
      <c r="G899" s="64">
        <v>296</v>
      </c>
      <c r="H899" s="65" t="s">
        <v>3012</v>
      </c>
      <c r="I899" s="65">
        <f>IFERROR(VLOOKUP(A899,Компрессоры!A:O,14,0),0)+IFERROR(VLOOKUP(A899,Пневматика!B:W,22,0),0)+IFERROR(VLOOKUP(A899,Окраска!B:X,22,0),0)+IFERROR(VLOOKUP(A899,Масло!A:J,9,0),0)+IFERROR(VLOOKUP(A899,'Ручной инстурмент Арсенал'!A:I,12,0),0)+IFERROR(VLOOKUP(A899,#REF!,12,0),0)+IFERROR(VLOOKUP(A899,Атака!A:K,10,0),0)</f>
        <v>0</v>
      </c>
      <c r="J899" s="66">
        <f>IFERROR(VLOOKUP(A899,Компрессоры!A:O,15,0),0)+IFERROR(VLOOKUP(A899,Пневматика!B:X,23,0),0)+IFERROR(VLOOKUP(A899,Окраска!B:X,23,0),0)+IFERROR(VLOOKUP(A899,Масло!A:J,10,0),0)+IFERROR(VLOOKUP(A899,'Ручной инстурмент Арсенал'!A:I,13,0),0)+IFERROR(VLOOKUP(A899,#REF!,13,0),0)+IFERROR(VLOOKUP(A899,Атака!A:K,11,0),0)</f>
        <v>0</v>
      </c>
    </row>
    <row r="900" spans="1:10" ht="11.25" customHeight="1" outlineLevel="2" thickTop="1" thickBot="1" x14ac:dyDescent="0.25">
      <c r="A900" s="18">
        <v>8080020</v>
      </c>
      <c r="B900" s="77" t="s">
        <v>405</v>
      </c>
      <c r="C900" s="18" t="s">
        <v>1470</v>
      </c>
      <c r="D900" s="18" t="s">
        <v>1147</v>
      </c>
      <c r="E900" s="18" t="s">
        <v>1823</v>
      </c>
      <c r="F900" s="64">
        <v>200</v>
      </c>
      <c r="G900" s="64">
        <v>263</v>
      </c>
      <c r="H900" s="65" t="s">
        <v>63</v>
      </c>
      <c r="I900" s="65">
        <f>IFERROR(VLOOKUP(A900,Компрессоры!A:O,14,0),0)+IFERROR(VLOOKUP(A900,Пневматика!B:W,22,0),0)+IFERROR(VLOOKUP(A900,Окраска!B:X,22,0),0)+IFERROR(VLOOKUP(A900,Масло!A:J,9,0),0)+IFERROR(VLOOKUP(A900,'Ручной инстурмент Арсенал'!A:I,12,0),0)+IFERROR(VLOOKUP(A900,#REF!,12,0),0)+IFERROR(VLOOKUP(A900,Атака!A:K,10,0),0)</f>
        <v>0</v>
      </c>
      <c r="J900" s="66">
        <f>IFERROR(VLOOKUP(A900,Компрессоры!A:O,15,0),0)+IFERROR(VLOOKUP(A900,Пневматика!B:X,23,0),0)+IFERROR(VLOOKUP(A900,Окраска!B:X,23,0),0)+IFERROR(VLOOKUP(A900,Масло!A:J,10,0),0)+IFERROR(VLOOKUP(A900,'Ручной инстурмент Арсенал'!A:I,13,0),0)+IFERROR(VLOOKUP(A900,#REF!,13,0),0)+IFERROR(VLOOKUP(A900,Атака!A:K,11,0),0)</f>
        <v>0</v>
      </c>
    </row>
    <row r="901" spans="1:10" ht="11.25" customHeight="1" outlineLevel="2" thickTop="1" thickBot="1" x14ac:dyDescent="0.25">
      <c r="A901" s="18">
        <v>8080030</v>
      </c>
      <c r="B901" s="77" t="s">
        <v>405</v>
      </c>
      <c r="C901" s="18" t="s">
        <v>1492</v>
      </c>
      <c r="D901" s="18" t="s">
        <v>1147</v>
      </c>
      <c r="E901" s="18" t="s">
        <v>1824</v>
      </c>
      <c r="F901" s="64">
        <v>157</v>
      </c>
      <c r="G901" s="64">
        <v>214</v>
      </c>
      <c r="H901" s="65" t="s">
        <v>3012</v>
      </c>
      <c r="I901" s="65">
        <f>IFERROR(VLOOKUP(A901,Компрессоры!A:O,14,0),0)+IFERROR(VLOOKUP(A901,Пневматика!B:W,22,0),0)+IFERROR(VLOOKUP(A901,Окраска!B:X,22,0),0)+IFERROR(VLOOKUP(A901,Масло!A:J,9,0),0)+IFERROR(VLOOKUP(A901,'Ручной инстурмент Арсенал'!A:I,12,0),0)+IFERROR(VLOOKUP(A901,#REF!,12,0),0)+IFERROR(VLOOKUP(A901,Атака!A:K,10,0),0)</f>
        <v>0</v>
      </c>
      <c r="J901" s="66">
        <f>IFERROR(VLOOKUP(A901,Компрессоры!A:O,15,0),0)+IFERROR(VLOOKUP(A901,Пневматика!B:X,23,0),0)+IFERROR(VLOOKUP(A901,Окраска!B:X,23,0),0)+IFERROR(VLOOKUP(A901,Масло!A:J,10,0),0)+IFERROR(VLOOKUP(A901,'Ручной инстурмент Арсенал'!A:I,13,0),0)+IFERROR(VLOOKUP(A901,#REF!,13,0),0)+IFERROR(VLOOKUP(A901,Атака!A:K,11,0),0)</f>
        <v>0</v>
      </c>
    </row>
    <row r="902" spans="1:10" ht="11.25" customHeight="1" outlineLevel="2" thickTop="1" thickBot="1" x14ac:dyDescent="0.25">
      <c r="A902" s="18">
        <v>8080040</v>
      </c>
      <c r="B902" s="77" t="s">
        <v>405</v>
      </c>
      <c r="C902" s="18" t="s">
        <v>1493</v>
      </c>
      <c r="D902" s="18" t="s">
        <v>1147</v>
      </c>
      <c r="E902" s="18" t="s">
        <v>1825</v>
      </c>
      <c r="F902" s="64">
        <v>323</v>
      </c>
      <c r="G902" s="64">
        <v>427</v>
      </c>
      <c r="H902" s="65" t="s">
        <v>3012</v>
      </c>
      <c r="I902" s="65">
        <f>IFERROR(VLOOKUP(A902,Компрессоры!A:O,14,0),0)+IFERROR(VLOOKUP(A902,Пневматика!B:W,22,0),0)+IFERROR(VLOOKUP(A902,Окраска!B:X,22,0),0)+IFERROR(VLOOKUP(A902,Масло!A:J,9,0),0)+IFERROR(VLOOKUP(A902,'Ручной инстурмент Арсенал'!A:I,12,0),0)+IFERROR(VLOOKUP(A902,#REF!,12,0),0)+IFERROR(VLOOKUP(A902,Атака!A:K,10,0),0)</f>
        <v>0</v>
      </c>
      <c r="J902" s="66">
        <f>IFERROR(VLOOKUP(A902,Компрессоры!A:O,15,0),0)+IFERROR(VLOOKUP(A902,Пневматика!B:X,23,0),0)+IFERROR(VLOOKUP(A902,Окраска!B:X,23,0),0)+IFERROR(VLOOKUP(A902,Масло!A:J,10,0),0)+IFERROR(VLOOKUP(A902,'Ручной инстурмент Арсенал'!A:I,13,0),0)+IFERROR(VLOOKUP(A902,#REF!,13,0),0)+IFERROR(VLOOKUP(A902,Атака!A:K,11,0),0)</f>
        <v>0</v>
      </c>
    </row>
    <row r="903" spans="1:10" ht="11.25" customHeight="1" outlineLevel="2" thickTop="1" thickBot="1" x14ac:dyDescent="0.25">
      <c r="A903" s="18">
        <v>8080050</v>
      </c>
      <c r="B903" s="77" t="s">
        <v>405</v>
      </c>
      <c r="C903" s="18" t="s">
        <v>1494</v>
      </c>
      <c r="D903" s="18" t="s">
        <v>1147</v>
      </c>
      <c r="E903" s="18" t="s">
        <v>1826</v>
      </c>
      <c r="F903" s="64">
        <v>237</v>
      </c>
      <c r="G903" s="64">
        <v>311</v>
      </c>
      <c r="H903" s="65" t="s">
        <v>3012</v>
      </c>
      <c r="I903" s="65">
        <f>IFERROR(VLOOKUP(A903,Компрессоры!A:O,14,0),0)+IFERROR(VLOOKUP(A903,Пневматика!B:W,22,0),0)+IFERROR(VLOOKUP(A903,Окраска!B:X,22,0),0)+IFERROR(VLOOKUP(A903,Масло!A:J,9,0),0)+IFERROR(VLOOKUP(A903,'Ручной инстурмент Арсенал'!A:I,12,0),0)+IFERROR(VLOOKUP(A903,#REF!,12,0),0)+IFERROR(VLOOKUP(A903,Атака!A:K,10,0),0)</f>
        <v>0</v>
      </c>
      <c r="J903" s="66">
        <f>IFERROR(VLOOKUP(A903,Компрессоры!A:O,15,0),0)+IFERROR(VLOOKUP(A903,Пневматика!B:X,23,0),0)+IFERROR(VLOOKUP(A903,Окраска!B:X,23,0),0)+IFERROR(VLOOKUP(A903,Масло!A:J,10,0),0)+IFERROR(VLOOKUP(A903,'Ручной инстурмент Арсенал'!A:I,13,0),0)+IFERROR(VLOOKUP(A903,#REF!,13,0),0)+IFERROR(VLOOKUP(A903,Атака!A:K,11,0),0)</f>
        <v>0</v>
      </c>
    </row>
    <row r="904" spans="1:10" ht="11.25" customHeight="1" outlineLevel="2" thickTop="1" thickBot="1" x14ac:dyDescent="0.25">
      <c r="A904" s="18">
        <v>8080060</v>
      </c>
      <c r="B904" s="77" t="s">
        <v>405</v>
      </c>
      <c r="C904" s="18" t="s">
        <v>1471</v>
      </c>
      <c r="D904" s="18" t="s">
        <v>1147</v>
      </c>
      <c r="E904" s="18" t="s">
        <v>1827</v>
      </c>
      <c r="F904" s="64">
        <v>210</v>
      </c>
      <c r="G904" s="64">
        <v>277</v>
      </c>
      <c r="H904" s="65" t="s">
        <v>63</v>
      </c>
      <c r="I904" s="65">
        <f>IFERROR(VLOOKUP(A904,Компрессоры!A:O,14,0),0)+IFERROR(VLOOKUP(A904,Пневматика!B:W,22,0),0)+IFERROR(VLOOKUP(A904,Окраска!B:X,22,0),0)+IFERROR(VLOOKUP(A904,Масло!A:J,9,0),0)+IFERROR(VLOOKUP(A904,'Ручной инстурмент Арсенал'!A:I,12,0),0)+IFERROR(VLOOKUP(A904,#REF!,12,0),0)+IFERROR(VLOOKUP(A904,Атака!A:K,10,0),0)</f>
        <v>0</v>
      </c>
      <c r="J904" s="66">
        <f>IFERROR(VLOOKUP(A904,Компрессоры!A:O,15,0),0)+IFERROR(VLOOKUP(A904,Пневматика!B:X,23,0),0)+IFERROR(VLOOKUP(A904,Окраска!B:X,23,0),0)+IFERROR(VLOOKUP(A904,Масло!A:J,10,0),0)+IFERROR(VLOOKUP(A904,'Ручной инстурмент Арсенал'!A:I,13,0),0)+IFERROR(VLOOKUP(A904,#REF!,13,0),0)+IFERROR(VLOOKUP(A904,Атака!A:K,11,0),0)</f>
        <v>0</v>
      </c>
    </row>
    <row r="905" spans="1:10" ht="11.25" customHeight="1" outlineLevel="2" thickTop="1" thickBot="1" x14ac:dyDescent="0.25">
      <c r="A905" s="18">
        <v>8080070</v>
      </c>
      <c r="B905" s="77" t="s">
        <v>405</v>
      </c>
      <c r="C905" s="18" t="s">
        <v>1472</v>
      </c>
      <c r="D905" s="18" t="s">
        <v>1147</v>
      </c>
      <c r="E905" s="18" t="s">
        <v>1828</v>
      </c>
      <c r="F905" s="64">
        <v>165</v>
      </c>
      <c r="G905" s="64">
        <v>215</v>
      </c>
      <c r="H905" s="65" t="s">
        <v>63</v>
      </c>
      <c r="I905" s="65">
        <f>IFERROR(VLOOKUP(A905,Компрессоры!A:O,14,0),0)+IFERROR(VLOOKUP(A905,Пневматика!B:W,22,0),0)+IFERROR(VLOOKUP(A905,Окраска!B:X,22,0),0)+IFERROR(VLOOKUP(A905,Масло!A:J,9,0),0)+IFERROR(VLOOKUP(A905,'Ручной инстурмент Арсенал'!A:I,12,0),0)+IFERROR(VLOOKUP(A905,#REF!,12,0),0)+IFERROR(VLOOKUP(A905,Атака!A:K,10,0),0)</f>
        <v>0</v>
      </c>
      <c r="J905" s="66">
        <f>IFERROR(VLOOKUP(A905,Компрессоры!A:O,15,0),0)+IFERROR(VLOOKUP(A905,Пневматика!B:X,23,0),0)+IFERROR(VLOOKUP(A905,Окраска!B:X,23,0),0)+IFERROR(VLOOKUP(A905,Масло!A:J,10,0),0)+IFERROR(VLOOKUP(A905,'Ручной инстурмент Арсенал'!A:I,13,0),0)+IFERROR(VLOOKUP(A905,#REF!,13,0),0)+IFERROR(VLOOKUP(A905,Атака!A:K,11,0),0)</f>
        <v>0</v>
      </c>
    </row>
    <row r="906" spans="1:10" ht="11.25" customHeight="1" outlineLevel="2" thickTop="1" thickBot="1" x14ac:dyDescent="0.25">
      <c r="A906" s="18">
        <v>8080080</v>
      </c>
      <c r="B906" s="77" t="s">
        <v>405</v>
      </c>
      <c r="C906" s="18" t="s">
        <v>1495</v>
      </c>
      <c r="D906" s="18" t="s">
        <v>1147</v>
      </c>
      <c r="E906" s="18" t="s">
        <v>1829</v>
      </c>
      <c r="F906" s="64">
        <v>138</v>
      </c>
      <c r="G906" s="64">
        <v>177</v>
      </c>
      <c r="H906" s="65" t="s">
        <v>3012</v>
      </c>
      <c r="I906" s="65">
        <f>IFERROR(VLOOKUP(A906,Компрессоры!A:O,14,0),0)+IFERROR(VLOOKUP(A906,Пневматика!B:W,22,0),0)+IFERROR(VLOOKUP(A906,Окраска!B:X,22,0),0)+IFERROR(VLOOKUP(A906,Масло!A:J,9,0),0)+IFERROR(VLOOKUP(A906,'Ручной инстурмент Арсенал'!A:I,12,0),0)+IFERROR(VLOOKUP(A906,#REF!,12,0),0)+IFERROR(VLOOKUP(A906,Атака!A:K,10,0),0)</f>
        <v>0</v>
      </c>
      <c r="J906" s="66">
        <f>IFERROR(VLOOKUP(A906,Компрессоры!A:O,15,0),0)+IFERROR(VLOOKUP(A906,Пневматика!B:X,23,0),0)+IFERROR(VLOOKUP(A906,Окраска!B:X,23,0),0)+IFERROR(VLOOKUP(A906,Масло!A:J,10,0),0)+IFERROR(VLOOKUP(A906,'Ручной инстурмент Арсенал'!A:I,13,0),0)+IFERROR(VLOOKUP(A906,#REF!,13,0),0)+IFERROR(VLOOKUP(A906,Атака!A:K,11,0),0)</f>
        <v>0</v>
      </c>
    </row>
    <row r="907" spans="1:10" ht="11.25" customHeight="1" outlineLevel="2" thickTop="1" thickBot="1" x14ac:dyDescent="0.25">
      <c r="A907" s="18">
        <v>8080090</v>
      </c>
      <c r="B907" s="77" t="s">
        <v>405</v>
      </c>
      <c r="C907" s="18" t="s">
        <v>1496</v>
      </c>
      <c r="D907" s="18" t="s">
        <v>1147</v>
      </c>
      <c r="E907" s="18" t="s">
        <v>1830</v>
      </c>
      <c r="F907" s="64">
        <v>113</v>
      </c>
      <c r="G907" s="64">
        <v>141</v>
      </c>
      <c r="H907" s="65" t="s">
        <v>63</v>
      </c>
      <c r="I907" s="65">
        <f>IFERROR(VLOOKUP(A907,Компрессоры!A:O,14,0),0)+IFERROR(VLOOKUP(A907,Пневматика!B:W,22,0),0)+IFERROR(VLOOKUP(A907,Окраска!B:X,22,0),0)+IFERROR(VLOOKUP(A907,Масло!A:J,9,0),0)+IFERROR(VLOOKUP(A907,'Ручной инстурмент Арсенал'!A:I,12,0),0)+IFERROR(VLOOKUP(A907,#REF!,12,0),0)+IFERROR(VLOOKUP(A907,Атака!A:K,10,0),0)</f>
        <v>0</v>
      </c>
      <c r="J907" s="66">
        <f>IFERROR(VLOOKUP(A907,Компрессоры!A:O,15,0),0)+IFERROR(VLOOKUP(A907,Пневматика!B:X,23,0),0)+IFERROR(VLOOKUP(A907,Окраска!B:X,23,0),0)+IFERROR(VLOOKUP(A907,Масло!A:J,10,0),0)+IFERROR(VLOOKUP(A907,'Ручной инстурмент Арсенал'!A:I,13,0),0)+IFERROR(VLOOKUP(A907,#REF!,13,0),0)+IFERROR(VLOOKUP(A907,Атака!A:K,11,0),0)</f>
        <v>0</v>
      </c>
    </row>
    <row r="908" spans="1:10" ht="11.25" customHeight="1" outlineLevel="2" thickTop="1" thickBot="1" x14ac:dyDescent="0.25">
      <c r="A908" s="18">
        <v>8080100</v>
      </c>
      <c r="B908" s="77" t="s">
        <v>405</v>
      </c>
      <c r="C908" s="18" t="s">
        <v>1497</v>
      </c>
      <c r="D908" s="18" t="s">
        <v>1147</v>
      </c>
      <c r="E908" s="18" t="s">
        <v>1831</v>
      </c>
      <c r="F908" s="64">
        <v>397</v>
      </c>
      <c r="G908" s="64">
        <v>524</v>
      </c>
      <c r="H908" s="65" t="s">
        <v>3012</v>
      </c>
      <c r="I908" s="65">
        <f>IFERROR(VLOOKUP(A908,Компрессоры!A:O,14,0),0)+IFERROR(VLOOKUP(A908,Пневматика!B:W,22,0),0)+IFERROR(VLOOKUP(A908,Окраска!B:X,22,0),0)+IFERROR(VLOOKUP(A908,Масло!A:J,9,0),0)+IFERROR(VLOOKUP(A908,'Ручной инстурмент Арсенал'!A:I,12,0),0)+IFERROR(VLOOKUP(A908,#REF!,12,0),0)+IFERROR(VLOOKUP(A908,Атака!A:K,10,0),0)</f>
        <v>0</v>
      </c>
      <c r="J908" s="66">
        <f>IFERROR(VLOOKUP(A908,Компрессоры!A:O,15,0),0)+IFERROR(VLOOKUP(A908,Пневматика!B:X,23,0),0)+IFERROR(VLOOKUP(A908,Окраска!B:X,23,0),0)+IFERROR(VLOOKUP(A908,Масло!A:J,10,0),0)+IFERROR(VLOOKUP(A908,'Ручной инстурмент Арсенал'!A:I,13,0),0)+IFERROR(VLOOKUP(A908,#REF!,13,0),0)+IFERROR(VLOOKUP(A908,Атака!A:K,11,0),0)</f>
        <v>0</v>
      </c>
    </row>
    <row r="909" spans="1:10" ht="11.25" customHeight="1" outlineLevel="2" thickTop="1" thickBot="1" x14ac:dyDescent="0.25">
      <c r="A909" s="18">
        <v>8080110</v>
      </c>
      <c r="B909" s="77" t="s">
        <v>405</v>
      </c>
      <c r="C909" s="18" t="s">
        <v>1473</v>
      </c>
      <c r="D909" s="18" t="s">
        <v>1147</v>
      </c>
      <c r="E909" s="18" t="s">
        <v>1832</v>
      </c>
      <c r="F909" s="64">
        <v>300</v>
      </c>
      <c r="G909" s="64">
        <v>399</v>
      </c>
      <c r="H909" s="65" t="s">
        <v>3012</v>
      </c>
      <c r="I909" s="65">
        <f>IFERROR(VLOOKUP(A909,Компрессоры!A:O,14,0),0)+IFERROR(VLOOKUP(A909,Пневматика!B:W,22,0),0)+IFERROR(VLOOKUP(A909,Окраска!B:X,22,0),0)+IFERROR(VLOOKUP(A909,Масло!A:J,9,0),0)+IFERROR(VLOOKUP(A909,'Ручной инстурмент Арсенал'!A:I,12,0),0)+IFERROR(VLOOKUP(A909,#REF!,12,0),0)+IFERROR(VLOOKUP(A909,Атака!A:K,10,0),0)</f>
        <v>0</v>
      </c>
      <c r="J909" s="66">
        <f>IFERROR(VLOOKUP(A909,Компрессоры!A:O,15,0),0)+IFERROR(VLOOKUP(A909,Пневматика!B:X,23,0),0)+IFERROR(VLOOKUP(A909,Окраска!B:X,23,0),0)+IFERROR(VLOOKUP(A909,Масло!A:J,10,0),0)+IFERROR(VLOOKUP(A909,'Ручной инстурмент Арсенал'!A:I,13,0),0)+IFERROR(VLOOKUP(A909,#REF!,13,0),0)+IFERROR(VLOOKUP(A909,Атака!A:K,11,0),0)</f>
        <v>0</v>
      </c>
    </row>
    <row r="910" spans="1:10" ht="11.25" customHeight="1" outlineLevel="2" thickTop="1" thickBot="1" x14ac:dyDescent="0.25">
      <c r="A910" s="18">
        <v>8080120</v>
      </c>
      <c r="B910" s="77" t="s">
        <v>405</v>
      </c>
      <c r="C910" s="18" t="s">
        <v>1474</v>
      </c>
      <c r="D910" s="18" t="s">
        <v>1147</v>
      </c>
      <c r="E910" s="18" t="s">
        <v>1833</v>
      </c>
      <c r="F910" s="64">
        <v>227</v>
      </c>
      <c r="G910" s="64">
        <v>301</v>
      </c>
      <c r="H910" s="65" t="s">
        <v>3012</v>
      </c>
      <c r="I910" s="65">
        <f>IFERROR(VLOOKUP(A910,Компрессоры!A:O,14,0),0)+IFERROR(VLOOKUP(A910,Пневматика!B:W,22,0),0)+IFERROR(VLOOKUP(A910,Окраска!B:X,22,0),0)+IFERROR(VLOOKUP(A910,Масло!A:J,9,0),0)+IFERROR(VLOOKUP(A910,'Ручной инстурмент Арсенал'!A:I,12,0),0)+IFERROR(VLOOKUP(A910,#REF!,12,0),0)+IFERROR(VLOOKUP(A910,Атака!A:K,10,0),0)</f>
        <v>0</v>
      </c>
      <c r="J910" s="66">
        <f>IFERROR(VLOOKUP(A910,Компрессоры!A:O,15,0),0)+IFERROR(VLOOKUP(A910,Пневматика!B:X,23,0),0)+IFERROR(VLOOKUP(A910,Окраска!B:X,23,0),0)+IFERROR(VLOOKUP(A910,Масло!A:J,10,0),0)+IFERROR(VLOOKUP(A910,'Ручной инстурмент Арсенал'!A:I,13,0),0)+IFERROR(VLOOKUP(A910,#REF!,13,0),0)+IFERROR(VLOOKUP(A910,Атака!A:K,11,0),0)</f>
        <v>0</v>
      </c>
    </row>
    <row r="911" spans="1:10" ht="11.25" customHeight="1" outlineLevel="2" thickTop="1" thickBot="1" x14ac:dyDescent="0.25">
      <c r="A911" s="18">
        <v>8080130</v>
      </c>
      <c r="B911" s="77" t="s">
        <v>405</v>
      </c>
      <c r="C911" s="18" t="s">
        <v>2512</v>
      </c>
      <c r="D911" s="18" t="s">
        <v>1147</v>
      </c>
      <c r="E911" s="18" t="s">
        <v>1834</v>
      </c>
      <c r="F911" s="64">
        <v>182</v>
      </c>
      <c r="G911" s="64">
        <v>226</v>
      </c>
      <c r="H911" s="65" t="s">
        <v>63</v>
      </c>
      <c r="I911" s="65">
        <f>IFERROR(VLOOKUP(A911,Компрессоры!A:O,14,0),0)+IFERROR(VLOOKUP(A911,Пневматика!B:W,22,0),0)+IFERROR(VLOOKUP(A911,Окраска!B:X,22,0),0)+IFERROR(VLOOKUP(A911,Масло!A:J,9,0),0)+IFERROR(VLOOKUP(A911,'Ручной инстурмент Арсенал'!A:I,12,0),0)+IFERROR(VLOOKUP(A911,#REF!,12,0),0)+IFERROR(VLOOKUP(A911,Атака!A:K,10,0),0)</f>
        <v>0</v>
      </c>
      <c r="J911" s="66">
        <f>IFERROR(VLOOKUP(A911,Компрессоры!A:O,15,0),0)+IFERROR(VLOOKUP(A911,Пневматика!B:X,23,0),0)+IFERROR(VLOOKUP(A911,Окраска!B:X,23,0),0)+IFERROR(VLOOKUP(A911,Масло!A:J,10,0),0)+IFERROR(VLOOKUP(A911,'Ручной инстурмент Арсенал'!A:I,13,0),0)+IFERROR(VLOOKUP(A911,#REF!,13,0),0)+IFERROR(VLOOKUP(A911,Атака!A:K,11,0),0)</f>
        <v>0</v>
      </c>
    </row>
    <row r="912" spans="1:10" ht="11.25" customHeight="1" outlineLevel="2" thickTop="1" thickBot="1" x14ac:dyDescent="0.25">
      <c r="A912" s="18">
        <v>8080140</v>
      </c>
      <c r="B912" s="77" t="s">
        <v>405</v>
      </c>
      <c r="C912" s="18" t="s">
        <v>1498</v>
      </c>
      <c r="D912" s="18" t="s">
        <v>1147</v>
      </c>
      <c r="E912" s="18" t="s">
        <v>1835</v>
      </c>
      <c r="F912" s="64">
        <v>141</v>
      </c>
      <c r="G912" s="64">
        <v>183</v>
      </c>
      <c r="H912" s="65" t="s">
        <v>63</v>
      </c>
      <c r="I912" s="65">
        <f>IFERROR(VLOOKUP(A912,Компрессоры!A:O,14,0),0)+IFERROR(VLOOKUP(A912,Пневматика!B:W,22,0),0)+IFERROR(VLOOKUP(A912,Окраска!B:X,22,0),0)+IFERROR(VLOOKUP(A912,Масло!A:J,9,0),0)+IFERROR(VLOOKUP(A912,'Ручной инстурмент Арсенал'!A:I,12,0),0)+IFERROR(VLOOKUP(A912,#REF!,12,0),0)+IFERROR(VLOOKUP(A912,Атака!A:K,10,0),0)</f>
        <v>0</v>
      </c>
      <c r="J912" s="66">
        <f>IFERROR(VLOOKUP(A912,Компрессоры!A:O,15,0),0)+IFERROR(VLOOKUP(A912,Пневматика!B:X,23,0),0)+IFERROR(VLOOKUP(A912,Окраска!B:X,23,0),0)+IFERROR(VLOOKUP(A912,Масло!A:J,10,0),0)+IFERROR(VLOOKUP(A912,'Ручной инстурмент Арсенал'!A:I,13,0),0)+IFERROR(VLOOKUP(A912,#REF!,13,0),0)+IFERROR(VLOOKUP(A912,Атака!A:K,11,0),0)</f>
        <v>0</v>
      </c>
    </row>
    <row r="913" spans="1:10" ht="11.25" customHeight="1" outlineLevel="2" thickTop="1" thickBot="1" x14ac:dyDescent="0.25">
      <c r="A913" s="18">
        <v>8080150</v>
      </c>
      <c r="B913" s="77" t="s">
        <v>405</v>
      </c>
      <c r="C913" s="18" t="s">
        <v>1499</v>
      </c>
      <c r="D913" s="18" t="s">
        <v>1147</v>
      </c>
      <c r="E913" s="18" t="s">
        <v>1836</v>
      </c>
      <c r="F913" s="64">
        <v>124</v>
      </c>
      <c r="G913" s="64">
        <v>157</v>
      </c>
      <c r="H913" s="65" t="s">
        <v>63</v>
      </c>
      <c r="I913" s="65">
        <f>IFERROR(VLOOKUP(A913,Компрессоры!A:O,14,0),0)+IFERROR(VLOOKUP(A913,Пневматика!B:W,22,0),0)+IFERROR(VLOOKUP(A913,Окраска!B:X,22,0),0)+IFERROR(VLOOKUP(A913,Масло!A:J,9,0),0)+IFERROR(VLOOKUP(A913,'Ручной инстурмент Арсенал'!A:I,12,0),0)+IFERROR(VLOOKUP(A913,#REF!,12,0),0)+IFERROR(VLOOKUP(A913,Атака!A:K,10,0),0)</f>
        <v>0</v>
      </c>
      <c r="J913" s="66">
        <f>IFERROR(VLOOKUP(A913,Компрессоры!A:O,15,0),0)+IFERROR(VLOOKUP(A913,Пневматика!B:X,23,0),0)+IFERROR(VLOOKUP(A913,Окраска!B:X,23,0),0)+IFERROR(VLOOKUP(A913,Масло!A:J,10,0),0)+IFERROR(VLOOKUP(A913,'Ручной инстурмент Арсенал'!A:I,13,0),0)+IFERROR(VLOOKUP(A913,#REF!,13,0),0)+IFERROR(VLOOKUP(A913,Атака!A:K,11,0),0)</f>
        <v>0</v>
      </c>
    </row>
    <row r="914" spans="1:10" ht="11.25" customHeight="1" outlineLevel="2" thickTop="1" thickBot="1" x14ac:dyDescent="0.25">
      <c r="A914" s="18">
        <v>8080160</v>
      </c>
      <c r="B914" s="77" t="s">
        <v>405</v>
      </c>
      <c r="C914" s="18" t="s">
        <v>1475</v>
      </c>
      <c r="D914" s="18" t="s">
        <v>1147</v>
      </c>
      <c r="E914" s="18" t="s">
        <v>1837</v>
      </c>
      <c r="F914" s="64">
        <v>108</v>
      </c>
      <c r="G914" s="64">
        <v>141</v>
      </c>
      <c r="H914" s="65" t="s">
        <v>63</v>
      </c>
      <c r="I914" s="65">
        <f>IFERROR(VLOOKUP(A914,Компрессоры!A:O,14,0),0)+IFERROR(VLOOKUP(A914,Пневматика!B:W,22,0),0)+IFERROR(VLOOKUP(A914,Окраска!B:X,22,0),0)+IFERROR(VLOOKUP(A914,Масло!A:J,9,0),0)+IFERROR(VLOOKUP(A914,'Ручной инстурмент Арсенал'!A:I,12,0),0)+IFERROR(VLOOKUP(A914,#REF!,12,0),0)+IFERROR(VLOOKUP(A914,Атака!A:K,10,0),0)</f>
        <v>0</v>
      </c>
      <c r="J914" s="66">
        <f>IFERROR(VLOOKUP(A914,Компрессоры!A:O,15,0),0)+IFERROR(VLOOKUP(A914,Пневматика!B:X,23,0),0)+IFERROR(VLOOKUP(A914,Окраска!B:X,23,0),0)+IFERROR(VLOOKUP(A914,Масло!A:J,10,0),0)+IFERROR(VLOOKUP(A914,'Ручной инстурмент Арсенал'!A:I,13,0),0)+IFERROR(VLOOKUP(A914,#REF!,13,0),0)+IFERROR(VLOOKUP(A914,Атака!A:K,11,0),0)</f>
        <v>0</v>
      </c>
    </row>
    <row r="915" spans="1:10" ht="11.25" customHeight="1" outlineLevel="2" thickTop="1" thickBot="1" x14ac:dyDescent="0.25">
      <c r="A915" s="18">
        <v>8080170</v>
      </c>
      <c r="B915" s="77" t="s">
        <v>405</v>
      </c>
      <c r="C915" s="18" t="s">
        <v>1476</v>
      </c>
      <c r="D915" s="18" t="s">
        <v>1147</v>
      </c>
      <c r="E915" s="18" t="s">
        <v>1838</v>
      </c>
      <c r="F915" s="64">
        <v>182</v>
      </c>
      <c r="G915" s="64">
        <v>240</v>
      </c>
      <c r="H915" s="65" t="s">
        <v>3012</v>
      </c>
      <c r="I915" s="65">
        <f>IFERROR(VLOOKUP(A915,Компрессоры!A:O,14,0),0)+IFERROR(VLOOKUP(A915,Пневматика!B:W,22,0),0)+IFERROR(VLOOKUP(A915,Окраска!B:X,22,0),0)+IFERROR(VLOOKUP(A915,Масло!A:J,9,0),0)+IFERROR(VLOOKUP(A915,'Ручной инстурмент Арсенал'!A:I,12,0),0)+IFERROR(VLOOKUP(A915,#REF!,12,0),0)+IFERROR(VLOOKUP(A915,Атака!A:K,10,0),0)</f>
        <v>0</v>
      </c>
      <c r="J915" s="66">
        <f>IFERROR(VLOOKUP(A915,Компрессоры!A:O,15,0),0)+IFERROR(VLOOKUP(A915,Пневматика!B:X,23,0),0)+IFERROR(VLOOKUP(A915,Окраска!B:X,23,0),0)+IFERROR(VLOOKUP(A915,Масло!A:J,10,0),0)+IFERROR(VLOOKUP(A915,'Ручной инстурмент Арсенал'!A:I,13,0),0)+IFERROR(VLOOKUP(A915,#REF!,13,0),0)+IFERROR(VLOOKUP(A915,Атака!A:K,11,0),0)</f>
        <v>0</v>
      </c>
    </row>
    <row r="916" spans="1:10" ht="11.25" customHeight="1" outlineLevel="2" thickTop="1" thickBot="1" x14ac:dyDescent="0.25">
      <c r="A916" s="18">
        <v>8080180</v>
      </c>
      <c r="B916" s="77" t="s">
        <v>405</v>
      </c>
      <c r="C916" s="18" t="s">
        <v>1477</v>
      </c>
      <c r="D916" s="18" t="s">
        <v>1147</v>
      </c>
      <c r="E916" s="18" t="s">
        <v>1839</v>
      </c>
      <c r="F916" s="64">
        <v>147</v>
      </c>
      <c r="G916" s="64">
        <v>196</v>
      </c>
      <c r="H916" s="65" t="s">
        <v>3012</v>
      </c>
      <c r="I916" s="65">
        <f>IFERROR(VLOOKUP(A916,Компрессоры!A:O,14,0),0)+IFERROR(VLOOKUP(A916,Пневматика!B:W,22,0),0)+IFERROR(VLOOKUP(A916,Окраска!B:X,22,0),0)+IFERROR(VLOOKUP(A916,Масло!A:J,9,0),0)+IFERROR(VLOOKUP(A916,'Ручной инстурмент Арсенал'!A:I,12,0),0)+IFERROR(VLOOKUP(A916,#REF!,12,0),0)+IFERROR(VLOOKUP(A916,Атака!A:K,10,0),0)</f>
        <v>0</v>
      </c>
      <c r="J916" s="66">
        <f>IFERROR(VLOOKUP(A916,Компрессоры!A:O,15,0),0)+IFERROR(VLOOKUP(A916,Пневматика!B:X,23,0),0)+IFERROR(VLOOKUP(A916,Окраска!B:X,23,0),0)+IFERROR(VLOOKUP(A916,Масло!A:J,10,0),0)+IFERROR(VLOOKUP(A916,'Ручной инстурмент Арсенал'!A:I,13,0),0)+IFERROR(VLOOKUP(A916,#REF!,13,0),0)+IFERROR(VLOOKUP(A916,Атака!A:K,11,0),0)</f>
        <v>0</v>
      </c>
    </row>
    <row r="917" spans="1:10" ht="11.25" customHeight="1" outlineLevel="2" thickTop="1" thickBot="1" x14ac:dyDescent="0.25">
      <c r="A917" s="18">
        <v>8080190</v>
      </c>
      <c r="B917" s="77" t="s">
        <v>405</v>
      </c>
      <c r="C917" s="18" t="s">
        <v>2513</v>
      </c>
      <c r="D917" s="18" t="s">
        <v>1147</v>
      </c>
      <c r="E917" s="18" t="s">
        <v>1840</v>
      </c>
      <c r="F917" s="64">
        <v>120</v>
      </c>
      <c r="G917" s="64">
        <v>160</v>
      </c>
      <c r="H917" s="65" t="s">
        <v>63</v>
      </c>
      <c r="I917" s="65">
        <f>IFERROR(VLOOKUP(A917,Компрессоры!A:O,14,0),0)+IFERROR(VLOOKUP(A917,Пневматика!B:W,22,0),0)+IFERROR(VLOOKUP(A917,Окраска!B:X,22,0),0)+IFERROR(VLOOKUP(A917,Масло!A:J,9,0),0)+IFERROR(VLOOKUP(A917,'Ручной инстурмент Арсенал'!A:I,12,0),0)+IFERROR(VLOOKUP(A917,#REF!,12,0),0)+IFERROR(VLOOKUP(A917,Атака!A:K,10,0),0)</f>
        <v>0</v>
      </c>
      <c r="J917" s="66">
        <f>IFERROR(VLOOKUP(A917,Компрессоры!A:O,15,0),0)+IFERROR(VLOOKUP(A917,Пневматика!B:X,23,0),0)+IFERROR(VLOOKUP(A917,Окраска!B:X,23,0),0)+IFERROR(VLOOKUP(A917,Масло!A:J,10,0),0)+IFERROR(VLOOKUP(A917,'Ручной инстурмент Арсенал'!A:I,13,0),0)+IFERROR(VLOOKUP(A917,#REF!,13,0),0)+IFERROR(VLOOKUP(A917,Атака!A:K,11,0),0)</f>
        <v>0</v>
      </c>
    </row>
    <row r="918" spans="1:10" ht="11.25" customHeight="1" outlineLevel="2" thickTop="1" thickBot="1" x14ac:dyDescent="0.25">
      <c r="A918" s="18">
        <v>8080200</v>
      </c>
      <c r="B918" s="77" t="s">
        <v>405</v>
      </c>
      <c r="C918" s="18" t="s">
        <v>1503</v>
      </c>
      <c r="D918" s="18" t="s">
        <v>1147</v>
      </c>
      <c r="E918" s="18" t="s">
        <v>1841</v>
      </c>
      <c r="F918" s="64">
        <v>115</v>
      </c>
      <c r="G918" s="64">
        <v>150</v>
      </c>
      <c r="H918" s="65" t="s">
        <v>3012</v>
      </c>
      <c r="I918" s="65">
        <f>IFERROR(VLOOKUP(A918,Компрессоры!A:O,14,0),0)+IFERROR(VLOOKUP(A918,Пневматика!B:W,22,0),0)+IFERROR(VLOOKUP(A918,Окраска!B:X,22,0),0)+IFERROR(VLOOKUP(A918,Масло!A:J,9,0),0)+IFERROR(VLOOKUP(A918,'Ручной инстурмент Арсенал'!A:I,12,0),0)+IFERROR(VLOOKUP(A918,#REF!,12,0),0)+IFERROR(VLOOKUP(A918,Атака!A:K,10,0),0)</f>
        <v>0</v>
      </c>
      <c r="J918" s="66">
        <f>IFERROR(VLOOKUP(A918,Компрессоры!A:O,15,0),0)+IFERROR(VLOOKUP(A918,Пневматика!B:X,23,0),0)+IFERROR(VLOOKUP(A918,Окраска!B:X,23,0),0)+IFERROR(VLOOKUP(A918,Масло!A:J,10,0),0)+IFERROR(VLOOKUP(A918,'Ручной инстурмент Арсенал'!A:I,13,0),0)+IFERROR(VLOOKUP(A918,#REF!,13,0),0)+IFERROR(VLOOKUP(A918,Атака!A:K,11,0),0)</f>
        <v>0</v>
      </c>
    </row>
    <row r="919" spans="1:10" ht="11.25" customHeight="1" outlineLevel="2" thickTop="1" thickBot="1" x14ac:dyDescent="0.25">
      <c r="A919" s="18">
        <v>8080210</v>
      </c>
      <c r="B919" s="77" t="s">
        <v>405</v>
      </c>
      <c r="C919" s="18" t="s">
        <v>1478</v>
      </c>
      <c r="D919" s="18" t="s">
        <v>1147</v>
      </c>
      <c r="E919" s="18" t="s">
        <v>1842</v>
      </c>
      <c r="F919" s="64">
        <v>95</v>
      </c>
      <c r="G919" s="64">
        <v>120</v>
      </c>
      <c r="H919" s="65" t="s">
        <v>63</v>
      </c>
      <c r="I919" s="65">
        <f>IFERROR(VLOOKUP(A919,Компрессоры!A:O,14,0),0)+IFERROR(VLOOKUP(A919,Пневматика!B:W,22,0),0)+IFERROR(VLOOKUP(A919,Окраска!B:X,22,0),0)+IFERROR(VLOOKUP(A919,Масло!A:J,9,0),0)+IFERROR(VLOOKUP(A919,'Ручной инстурмент Арсенал'!A:I,12,0),0)+IFERROR(VLOOKUP(A919,#REF!,12,0),0)+IFERROR(VLOOKUP(A919,Атака!A:K,10,0),0)</f>
        <v>0</v>
      </c>
      <c r="J919" s="66">
        <f>IFERROR(VLOOKUP(A919,Компрессоры!A:O,15,0),0)+IFERROR(VLOOKUP(A919,Пневматика!B:X,23,0),0)+IFERROR(VLOOKUP(A919,Окраска!B:X,23,0),0)+IFERROR(VLOOKUP(A919,Масло!A:J,10,0),0)+IFERROR(VLOOKUP(A919,'Ручной инстурмент Арсенал'!A:I,13,0),0)+IFERROR(VLOOKUP(A919,#REF!,13,0),0)+IFERROR(VLOOKUP(A919,Атака!A:K,11,0),0)</f>
        <v>0</v>
      </c>
    </row>
    <row r="920" spans="1:10" ht="11.25" customHeight="1" outlineLevel="2" thickTop="1" thickBot="1" x14ac:dyDescent="0.25">
      <c r="A920" s="18">
        <v>8080220</v>
      </c>
      <c r="B920" s="77" t="s">
        <v>405</v>
      </c>
      <c r="C920" s="18" t="s">
        <v>1479</v>
      </c>
      <c r="D920" s="18" t="s">
        <v>1147</v>
      </c>
      <c r="E920" s="18" t="s">
        <v>1843</v>
      </c>
      <c r="F920" s="64">
        <v>84</v>
      </c>
      <c r="G920" s="64">
        <v>108</v>
      </c>
      <c r="H920" s="65" t="s">
        <v>3012</v>
      </c>
      <c r="I920" s="65">
        <f>IFERROR(VLOOKUP(A920,Компрессоры!A:O,14,0),0)+IFERROR(VLOOKUP(A920,Пневматика!B:W,22,0),0)+IFERROR(VLOOKUP(A920,Окраска!B:X,22,0),0)+IFERROR(VLOOKUP(A920,Масло!A:J,9,0),0)+IFERROR(VLOOKUP(A920,'Ручной инстурмент Арсенал'!A:I,12,0),0)+IFERROR(VLOOKUP(A920,#REF!,12,0),0)+IFERROR(VLOOKUP(A920,Атака!A:K,10,0),0)</f>
        <v>0</v>
      </c>
      <c r="J920" s="66">
        <f>IFERROR(VLOOKUP(A920,Компрессоры!A:O,15,0),0)+IFERROR(VLOOKUP(A920,Пневматика!B:X,23,0),0)+IFERROR(VLOOKUP(A920,Окраска!B:X,23,0),0)+IFERROR(VLOOKUP(A920,Масло!A:J,10,0),0)+IFERROR(VLOOKUP(A920,'Ручной инстурмент Арсенал'!A:I,13,0),0)+IFERROR(VLOOKUP(A920,#REF!,13,0),0)+IFERROR(VLOOKUP(A920,Атака!A:K,11,0),0)</f>
        <v>0</v>
      </c>
    </row>
    <row r="921" spans="1:10" ht="11.25" customHeight="1" outlineLevel="2" thickTop="1" thickBot="1" x14ac:dyDescent="0.25">
      <c r="A921" s="18">
        <v>8080230</v>
      </c>
      <c r="B921" s="77" t="s">
        <v>405</v>
      </c>
      <c r="C921" s="18" t="s">
        <v>1480</v>
      </c>
      <c r="D921" s="18" t="s">
        <v>1147</v>
      </c>
      <c r="E921" s="18" t="s">
        <v>1844</v>
      </c>
      <c r="F921" s="64">
        <v>102</v>
      </c>
      <c r="G921" s="64">
        <v>138</v>
      </c>
      <c r="H921" s="65" t="s">
        <v>3012</v>
      </c>
      <c r="I921" s="65">
        <f>IFERROR(VLOOKUP(A921,Компрессоры!A:O,14,0),0)+IFERROR(VLOOKUP(A921,Пневматика!B:W,22,0),0)+IFERROR(VLOOKUP(A921,Окраска!B:X,22,0),0)+IFERROR(VLOOKUP(A921,Масло!A:J,9,0),0)+IFERROR(VLOOKUP(A921,'Ручной инстурмент Арсенал'!A:I,12,0),0)+IFERROR(VLOOKUP(A921,#REF!,12,0),0)+IFERROR(VLOOKUP(A921,Атака!A:K,10,0),0)</f>
        <v>0</v>
      </c>
      <c r="J921" s="66">
        <f>IFERROR(VLOOKUP(A921,Компрессоры!A:O,15,0),0)+IFERROR(VLOOKUP(A921,Пневматика!B:X,23,0),0)+IFERROR(VLOOKUP(A921,Окраска!B:X,23,0),0)+IFERROR(VLOOKUP(A921,Масло!A:J,10,0),0)+IFERROR(VLOOKUP(A921,'Ручной инстурмент Арсенал'!A:I,13,0),0)+IFERROR(VLOOKUP(A921,#REF!,13,0),0)+IFERROR(VLOOKUP(A921,Атака!A:K,11,0),0)</f>
        <v>0</v>
      </c>
    </row>
    <row r="922" spans="1:10" ht="11.25" customHeight="1" outlineLevel="2" thickTop="1" thickBot="1" x14ac:dyDescent="0.25">
      <c r="A922" s="18">
        <v>8080240</v>
      </c>
      <c r="B922" s="77" t="s">
        <v>405</v>
      </c>
      <c r="C922" s="18" t="s">
        <v>1504</v>
      </c>
      <c r="D922" s="18" t="s">
        <v>1147</v>
      </c>
      <c r="E922" s="18" t="s">
        <v>1845</v>
      </c>
      <c r="F922" s="64">
        <v>111</v>
      </c>
      <c r="G922" s="64">
        <v>146</v>
      </c>
      <c r="H922" s="65" t="s">
        <v>63</v>
      </c>
      <c r="I922" s="65">
        <f>IFERROR(VLOOKUP(A922,Компрессоры!A:O,14,0),0)+IFERROR(VLOOKUP(A922,Пневматика!B:W,22,0),0)+IFERROR(VLOOKUP(A922,Окраска!B:X,22,0),0)+IFERROR(VLOOKUP(A922,Масло!A:J,9,0),0)+IFERROR(VLOOKUP(A922,'Ручной инстурмент Арсенал'!A:I,12,0),0)+IFERROR(VLOOKUP(A922,#REF!,12,0),0)+IFERROR(VLOOKUP(A922,Атака!A:K,10,0),0)</f>
        <v>0</v>
      </c>
      <c r="J922" s="66">
        <f>IFERROR(VLOOKUP(A922,Компрессоры!A:O,15,0),0)+IFERROR(VLOOKUP(A922,Пневматика!B:X,23,0),0)+IFERROR(VLOOKUP(A922,Окраска!B:X,23,0),0)+IFERROR(VLOOKUP(A922,Масло!A:J,10,0),0)+IFERROR(VLOOKUP(A922,'Ручной инстурмент Арсенал'!A:I,13,0),0)+IFERROR(VLOOKUP(A922,#REF!,13,0),0)+IFERROR(VLOOKUP(A922,Атака!A:K,11,0),0)</f>
        <v>0</v>
      </c>
    </row>
    <row r="923" spans="1:10" ht="11.25" customHeight="1" outlineLevel="2" thickTop="1" thickBot="1" x14ac:dyDescent="0.25">
      <c r="A923" s="18">
        <v>8080250</v>
      </c>
      <c r="B923" s="77" t="s">
        <v>405</v>
      </c>
      <c r="C923" s="18" t="s">
        <v>1505</v>
      </c>
      <c r="D923" s="18" t="s">
        <v>1147</v>
      </c>
      <c r="E923" s="18" t="s">
        <v>1846</v>
      </c>
      <c r="F923" s="64">
        <v>80</v>
      </c>
      <c r="G923" s="64">
        <v>104</v>
      </c>
      <c r="H923" s="65" t="s">
        <v>3012</v>
      </c>
      <c r="I923" s="65">
        <f>IFERROR(VLOOKUP(A923,Компрессоры!A:O,14,0),0)+IFERROR(VLOOKUP(A923,Пневматика!B:W,22,0),0)+IFERROR(VLOOKUP(A923,Окраска!B:X,22,0),0)+IFERROR(VLOOKUP(A923,Масло!A:J,9,0),0)+IFERROR(VLOOKUP(A923,'Ручной инстурмент Арсенал'!A:I,12,0),0)+IFERROR(VLOOKUP(A923,#REF!,12,0),0)+IFERROR(VLOOKUP(A923,Атака!A:K,10,0),0)</f>
        <v>0</v>
      </c>
      <c r="J923" s="66">
        <f>IFERROR(VLOOKUP(A923,Компрессоры!A:O,15,0),0)+IFERROR(VLOOKUP(A923,Пневматика!B:X,23,0),0)+IFERROR(VLOOKUP(A923,Окраска!B:X,23,0),0)+IFERROR(VLOOKUP(A923,Масло!A:J,10,0),0)+IFERROR(VLOOKUP(A923,'Ручной инстурмент Арсенал'!A:I,13,0),0)+IFERROR(VLOOKUP(A923,#REF!,13,0),0)+IFERROR(VLOOKUP(A923,Атака!A:K,11,0),0)</f>
        <v>0</v>
      </c>
    </row>
    <row r="924" spans="1:10" ht="11.25" customHeight="1" outlineLevel="2" thickTop="1" thickBot="1" x14ac:dyDescent="0.25">
      <c r="A924" s="18">
        <v>8080260</v>
      </c>
      <c r="B924" s="77" t="s">
        <v>405</v>
      </c>
      <c r="C924" s="18" t="s">
        <v>1481</v>
      </c>
      <c r="D924" s="18" t="s">
        <v>1147</v>
      </c>
      <c r="E924" s="18" t="s">
        <v>1847</v>
      </c>
      <c r="F924" s="64">
        <v>89</v>
      </c>
      <c r="G924" s="64">
        <v>114</v>
      </c>
      <c r="H924" s="65" t="s">
        <v>3012</v>
      </c>
      <c r="I924" s="65">
        <f>IFERROR(VLOOKUP(A924,Компрессоры!A:O,14,0),0)+IFERROR(VLOOKUP(A924,Пневматика!B:W,22,0),0)+IFERROR(VLOOKUP(A924,Окраска!B:X,22,0),0)+IFERROR(VLOOKUP(A924,Масло!A:J,9,0),0)+IFERROR(VLOOKUP(A924,'Ручной инстурмент Арсенал'!A:I,12,0),0)+IFERROR(VLOOKUP(A924,#REF!,12,0),0)+IFERROR(VLOOKUP(A924,Атака!A:K,10,0),0)</f>
        <v>0</v>
      </c>
      <c r="J924" s="66">
        <f>IFERROR(VLOOKUP(A924,Компрессоры!A:O,15,0),0)+IFERROR(VLOOKUP(A924,Пневматика!B:X,23,0),0)+IFERROR(VLOOKUP(A924,Окраска!B:X,23,0),0)+IFERROR(VLOOKUP(A924,Масло!A:J,10,0),0)+IFERROR(VLOOKUP(A924,'Ручной инстурмент Арсенал'!A:I,13,0),0)+IFERROR(VLOOKUP(A924,#REF!,13,0),0)+IFERROR(VLOOKUP(A924,Атака!A:K,11,0),0)</f>
        <v>0</v>
      </c>
    </row>
    <row r="925" spans="1:10" ht="11.25" customHeight="1" outlineLevel="2" thickTop="1" thickBot="1" x14ac:dyDescent="0.25">
      <c r="A925" s="18">
        <v>8080270</v>
      </c>
      <c r="B925" s="77" t="s">
        <v>405</v>
      </c>
      <c r="C925" s="18" t="s">
        <v>2514</v>
      </c>
      <c r="D925" s="18" t="s">
        <v>1147</v>
      </c>
      <c r="E925" s="18" t="s">
        <v>1848</v>
      </c>
      <c r="F925" s="64">
        <v>83</v>
      </c>
      <c r="G925" s="64">
        <v>107</v>
      </c>
      <c r="H925" s="65" t="s">
        <v>3012</v>
      </c>
      <c r="I925" s="65">
        <f>IFERROR(VLOOKUP(A925,Компрессоры!A:O,14,0),0)+IFERROR(VLOOKUP(A925,Пневматика!B:W,22,0),0)+IFERROR(VLOOKUP(A925,Окраска!B:X,22,0),0)+IFERROR(VLOOKUP(A925,Масло!A:J,9,0),0)+IFERROR(VLOOKUP(A925,'Ручной инстурмент Арсенал'!A:I,12,0),0)+IFERROR(VLOOKUP(A925,#REF!,12,0),0)+IFERROR(VLOOKUP(A925,Атака!A:K,10,0),0)</f>
        <v>0</v>
      </c>
      <c r="J925" s="66">
        <f>IFERROR(VLOOKUP(A925,Компрессоры!A:O,15,0),0)+IFERROR(VLOOKUP(A925,Пневматика!B:X,23,0),0)+IFERROR(VLOOKUP(A925,Окраска!B:X,23,0),0)+IFERROR(VLOOKUP(A925,Масло!A:J,10,0),0)+IFERROR(VLOOKUP(A925,'Ручной инстурмент Арсенал'!A:I,13,0),0)+IFERROR(VLOOKUP(A925,#REF!,13,0),0)+IFERROR(VLOOKUP(A925,Атака!A:K,11,0),0)</f>
        <v>0</v>
      </c>
    </row>
    <row r="926" spans="1:10" ht="11.25" customHeight="1" outlineLevel="2" thickTop="1" thickBot="1" x14ac:dyDescent="0.25">
      <c r="A926" s="18">
        <v>8080280</v>
      </c>
      <c r="B926" s="77" t="s">
        <v>405</v>
      </c>
      <c r="C926" s="18" t="s">
        <v>1482</v>
      </c>
      <c r="D926" s="18" t="s">
        <v>1147</v>
      </c>
      <c r="E926" s="18" t="s">
        <v>1849</v>
      </c>
      <c r="F926" s="64">
        <v>99</v>
      </c>
      <c r="G926" s="64">
        <v>128</v>
      </c>
      <c r="H926" s="65" t="s">
        <v>3012</v>
      </c>
      <c r="I926" s="65">
        <f>IFERROR(VLOOKUP(A926,Компрессоры!A:O,14,0),0)+IFERROR(VLOOKUP(A926,Пневматика!B:W,22,0),0)+IFERROR(VLOOKUP(A926,Окраска!B:X,22,0),0)+IFERROR(VLOOKUP(A926,Масло!A:J,9,0),0)+IFERROR(VLOOKUP(A926,'Ручной инстурмент Арсенал'!A:I,12,0),0)+IFERROR(VLOOKUP(A926,#REF!,12,0),0)+IFERROR(VLOOKUP(A926,Атака!A:K,10,0),0)</f>
        <v>0</v>
      </c>
      <c r="J926" s="66">
        <f>IFERROR(VLOOKUP(A926,Компрессоры!A:O,15,0),0)+IFERROR(VLOOKUP(A926,Пневматика!B:X,23,0),0)+IFERROR(VLOOKUP(A926,Окраска!B:X,23,0),0)+IFERROR(VLOOKUP(A926,Масло!A:J,10,0),0)+IFERROR(VLOOKUP(A926,'Ручной инстурмент Арсенал'!A:I,13,0),0)+IFERROR(VLOOKUP(A926,#REF!,13,0),0)+IFERROR(VLOOKUP(A926,Атака!A:K,11,0),0)</f>
        <v>0</v>
      </c>
    </row>
    <row r="927" spans="1:10" ht="11.25" customHeight="1" outlineLevel="2" thickTop="1" thickBot="1" x14ac:dyDescent="0.25">
      <c r="A927" s="18">
        <v>8080290</v>
      </c>
      <c r="B927" s="77" t="s">
        <v>405</v>
      </c>
      <c r="C927" s="18" t="s">
        <v>1506</v>
      </c>
      <c r="D927" s="18" t="s">
        <v>1147</v>
      </c>
      <c r="E927" s="18" t="s">
        <v>1850</v>
      </c>
      <c r="F927" s="64">
        <v>120</v>
      </c>
      <c r="G927" s="64">
        <v>158</v>
      </c>
      <c r="H927" s="65" t="s">
        <v>3012</v>
      </c>
      <c r="I927" s="65">
        <f>IFERROR(VLOOKUP(A927,Компрессоры!A:O,14,0),0)+IFERROR(VLOOKUP(A927,Пневматика!B:W,22,0),0)+IFERROR(VLOOKUP(A927,Окраска!B:X,22,0),0)+IFERROR(VLOOKUP(A927,Масло!A:J,9,0),0)+IFERROR(VLOOKUP(A927,'Ручной инстурмент Арсенал'!A:I,12,0),0)+IFERROR(VLOOKUP(A927,#REF!,12,0),0)+IFERROR(VLOOKUP(A927,Атака!A:K,10,0),0)</f>
        <v>0</v>
      </c>
      <c r="J927" s="66">
        <f>IFERROR(VLOOKUP(A927,Компрессоры!A:O,15,0),0)+IFERROR(VLOOKUP(A927,Пневматика!B:X,23,0),0)+IFERROR(VLOOKUP(A927,Окраска!B:X,23,0),0)+IFERROR(VLOOKUP(A927,Масло!A:J,10,0),0)+IFERROR(VLOOKUP(A927,'Ручной инстурмент Арсенал'!A:I,13,0),0)+IFERROR(VLOOKUP(A927,#REF!,13,0),0)+IFERROR(VLOOKUP(A927,Атака!A:K,11,0),0)</f>
        <v>0</v>
      </c>
    </row>
    <row r="928" spans="1:10" ht="11.25" customHeight="1" outlineLevel="2" thickTop="1" thickBot="1" x14ac:dyDescent="0.25">
      <c r="A928" s="18">
        <v>8080300</v>
      </c>
      <c r="B928" s="77" t="s">
        <v>405</v>
      </c>
      <c r="C928" s="18" t="s">
        <v>2515</v>
      </c>
      <c r="D928" s="18" t="s">
        <v>1147</v>
      </c>
      <c r="E928" s="18" t="s">
        <v>1851</v>
      </c>
      <c r="F928" s="64">
        <v>151</v>
      </c>
      <c r="G928" s="64">
        <v>201</v>
      </c>
      <c r="H928" s="65" t="s">
        <v>3012</v>
      </c>
      <c r="I928" s="65">
        <f>IFERROR(VLOOKUP(A928,Компрессоры!A:O,14,0),0)+IFERROR(VLOOKUP(A928,Пневматика!B:W,22,0),0)+IFERROR(VLOOKUP(A928,Окраска!B:X,22,0),0)+IFERROR(VLOOKUP(A928,Масло!A:J,9,0),0)+IFERROR(VLOOKUP(A928,'Ручной инстурмент Арсенал'!A:I,12,0),0)+IFERROR(VLOOKUP(A928,#REF!,12,0),0)+IFERROR(VLOOKUP(A928,Атака!A:K,10,0),0)</f>
        <v>0</v>
      </c>
      <c r="J928" s="66">
        <f>IFERROR(VLOOKUP(A928,Компрессоры!A:O,15,0),0)+IFERROR(VLOOKUP(A928,Пневматика!B:X,23,0),0)+IFERROR(VLOOKUP(A928,Окраска!B:X,23,0),0)+IFERROR(VLOOKUP(A928,Масло!A:J,10,0),0)+IFERROR(VLOOKUP(A928,'Ручной инстурмент Арсенал'!A:I,13,0),0)+IFERROR(VLOOKUP(A928,#REF!,13,0),0)+IFERROR(VLOOKUP(A928,Атака!A:K,11,0),0)</f>
        <v>0</v>
      </c>
    </row>
    <row r="929" spans="1:10" ht="11.25" customHeight="1" outlineLevel="2" thickTop="1" thickBot="1" x14ac:dyDescent="0.25">
      <c r="A929" s="18">
        <v>8080310</v>
      </c>
      <c r="B929" s="77" t="s">
        <v>405</v>
      </c>
      <c r="C929" s="18" t="s">
        <v>1483</v>
      </c>
      <c r="D929" s="18" t="s">
        <v>1147</v>
      </c>
      <c r="E929" s="18" t="s">
        <v>1852</v>
      </c>
      <c r="F929" s="64">
        <v>162</v>
      </c>
      <c r="G929" s="64">
        <v>214</v>
      </c>
      <c r="H929" s="65" t="s">
        <v>3012</v>
      </c>
      <c r="I929" s="65">
        <f>IFERROR(VLOOKUP(A929,Компрессоры!A:O,14,0),0)+IFERROR(VLOOKUP(A929,Пневматика!B:W,22,0),0)+IFERROR(VLOOKUP(A929,Окраска!B:X,22,0),0)+IFERROR(VLOOKUP(A929,Масло!A:J,9,0),0)+IFERROR(VLOOKUP(A929,'Ручной инстурмент Арсенал'!A:I,12,0),0)+IFERROR(VLOOKUP(A929,#REF!,12,0),0)+IFERROR(VLOOKUP(A929,Атака!A:K,10,0),0)</f>
        <v>0</v>
      </c>
      <c r="J929" s="66">
        <f>IFERROR(VLOOKUP(A929,Компрессоры!A:O,15,0),0)+IFERROR(VLOOKUP(A929,Пневматика!B:X,23,0),0)+IFERROR(VLOOKUP(A929,Окраска!B:X,23,0),0)+IFERROR(VLOOKUP(A929,Масло!A:J,10,0),0)+IFERROR(VLOOKUP(A929,'Ручной инстурмент Арсенал'!A:I,13,0),0)+IFERROR(VLOOKUP(A929,#REF!,13,0),0)+IFERROR(VLOOKUP(A929,Атака!A:K,11,0),0)</f>
        <v>0</v>
      </c>
    </row>
    <row r="930" spans="1:10" ht="11.25" customHeight="1" outlineLevel="2" thickTop="1" thickBot="1" x14ac:dyDescent="0.25">
      <c r="A930" s="18">
        <v>8080320</v>
      </c>
      <c r="B930" s="77" t="s">
        <v>405</v>
      </c>
      <c r="C930" s="18" t="s">
        <v>1484</v>
      </c>
      <c r="D930" s="18" t="s">
        <v>1147</v>
      </c>
      <c r="E930" s="18" t="s">
        <v>1853</v>
      </c>
      <c r="F930" s="64">
        <v>179</v>
      </c>
      <c r="G930" s="64">
        <v>235</v>
      </c>
      <c r="H930" s="65" t="s">
        <v>3012</v>
      </c>
      <c r="I930" s="65">
        <f>IFERROR(VLOOKUP(A930,Компрессоры!A:O,14,0),0)+IFERROR(VLOOKUP(A930,Пневматика!B:W,22,0),0)+IFERROR(VLOOKUP(A930,Окраска!B:X,22,0),0)+IFERROR(VLOOKUP(A930,Масло!A:J,9,0),0)+IFERROR(VLOOKUP(A930,'Ручной инстурмент Арсенал'!A:I,12,0),0)+IFERROR(VLOOKUP(A930,#REF!,12,0),0)+IFERROR(VLOOKUP(A930,Атака!A:K,10,0),0)</f>
        <v>0</v>
      </c>
      <c r="J930" s="66">
        <f>IFERROR(VLOOKUP(A930,Компрессоры!A:O,15,0),0)+IFERROR(VLOOKUP(A930,Пневматика!B:X,23,0),0)+IFERROR(VLOOKUP(A930,Окраска!B:X,23,0),0)+IFERROR(VLOOKUP(A930,Масло!A:J,10,0),0)+IFERROR(VLOOKUP(A930,'Ручной инстурмент Арсенал'!A:I,13,0),0)+IFERROR(VLOOKUP(A930,#REF!,13,0),0)+IFERROR(VLOOKUP(A930,Атака!A:K,11,0),0)</f>
        <v>0</v>
      </c>
    </row>
    <row r="931" spans="1:10" ht="11.25" customHeight="1" outlineLevel="2" thickTop="1" thickBot="1" x14ac:dyDescent="0.25">
      <c r="A931" s="18">
        <v>8080330</v>
      </c>
      <c r="B931" s="77" t="s">
        <v>405</v>
      </c>
      <c r="C931" s="18" t="s">
        <v>1485</v>
      </c>
      <c r="D931" s="18" t="s">
        <v>1147</v>
      </c>
      <c r="E931" s="18" t="s">
        <v>1854</v>
      </c>
      <c r="F931" s="64">
        <v>194</v>
      </c>
      <c r="G931" s="64">
        <v>255</v>
      </c>
      <c r="H931" s="65" t="s">
        <v>3012</v>
      </c>
      <c r="I931" s="65">
        <f>IFERROR(VLOOKUP(A931,Компрессоры!A:O,14,0),0)+IFERROR(VLOOKUP(A931,Пневматика!B:W,22,0),0)+IFERROR(VLOOKUP(A931,Окраска!B:X,22,0),0)+IFERROR(VLOOKUP(A931,Масло!A:J,9,0),0)+IFERROR(VLOOKUP(A931,'Ручной инстурмент Арсенал'!A:I,12,0),0)+IFERROR(VLOOKUP(A931,#REF!,12,0),0)+IFERROR(VLOOKUP(A931,Атака!A:K,10,0),0)</f>
        <v>0</v>
      </c>
      <c r="J931" s="66">
        <f>IFERROR(VLOOKUP(A931,Компрессоры!A:O,15,0),0)+IFERROR(VLOOKUP(A931,Пневматика!B:X,23,0),0)+IFERROR(VLOOKUP(A931,Окраска!B:X,23,0),0)+IFERROR(VLOOKUP(A931,Масло!A:J,10,0),0)+IFERROR(VLOOKUP(A931,'Ручной инстурмент Арсенал'!A:I,13,0),0)+IFERROR(VLOOKUP(A931,#REF!,13,0),0)+IFERROR(VLOOKUP(A931,Атака!A:K,11,0),0)</f>
        <v>0</v>
      </c>
    </row>
    <row r="932" spans="1:10" ht="11.25" customHeight="1" outlineLevel="2" thickTop="1" thickBot="1" x14ac:dyDescent="0.25">
      <c r="A932" s="18">
        <v>8084340</v>
      </c>
      <c r="B932" s="77" t="s">
        <v>405</v>
      </c>
      <c r="C932" s="18" t="s">
        <v>2492</v>
      </c>
      <c r="D932" s="18" t="s">
        <v>1147</v>
      </c>
      <c r="E932" s="18" t="s">
        <v>1855</v>
      </c>
      <c r="F932" s="64">
        <v>2052</v>
      </c>
      <c r="G932" s="64">
        <v>2728</v>
      </c>
      <c r="H932" s="65" t="s">
        <v>3012</v>
      </c>
      <c r="I932" s="65">
        <f>IFERROR(VLOOKUP(A932,Компрессоры!A:O,14,0),0)+IFERROR(VLOOKUP(A932,Пневматика!B:W,22,0),0)+IFERROR(VLOOKUP(A932,Окраска!B:X,22,0),0)+IFERROR(VLOOKUP(A932,Масло!A:J,9,0),0)+IFERROR(VLOOKUP(A932,'Ручной инстурмент Арсенал'!A:I,12,0),0)+IFERROR(VLOOKUP(A932,#REF!,12,0),0)+IFERROR(VLOOKUP(A932,Атака!A:K,10,0),0)</f>
        <v>0</v>
      </c>
      <c r="J932" s="66">
        <f>IFERROR(VLOOKUP(A932,Компрессоры!A:O,15,0),0)+IFERROR(VLOOKUP(A932,Пневматика!B:X,23,0),0)+IFERROR(VLOOKUP(A932,Окраска!B:X,23,0),0)+IFERROR(VLOOKUP(A932,Масло!A:J,10,0),0)+IFERROR(VLOOKUP(A932,'Ручной инстурмент Арсенал'!A:I,13,0),0)+IFERROR(VLOOKUP(A932,#REF!,13,0),0)+IFERROR(VLOOKUP(A932,Атака!A:K,11,0),0)</f>
        <v>0</v>
      </c>
    </row>
    <row r="933" spans="1:10" ht="11.25" customHeight="1" outlineLevel="2" thickTop="1" thickBot="1" x14ac:dyDescent="0.25">
      <c r="A933" s="18">
        <v>8084350</v>
      </c>
      <c r="B933" s="77" t="s">
        <v>405</v>
      </c>
      <c r="C933" s="18" t="s">
        <v>1509</v>
      </c>
      <c r="D933" s="18" t="s">
        <v>1147</v>
      </c>
      <c r="E933" s="18" t="s">
        <v>1856</v>
      </c>
      <c r="F933" s="64">
        <v>3523</v>
      </c>
      <c r="G933" s="64">
        <v>4682</v>
      </c>
      <c r="H933" s="65" t="s">
        <v>3012</v>
      </c>
      <c r="I933" s="65">
        <f>IFERROR(VLOOKUP(A933,Компрессоры!A:O,14,0),0)+IFERROR(VLOOKUP(A933,Пневматика!B:W,22,0),0)+IFERROR(VLOOKUP(A933,Окраска!B:X,22,0),0)+IFERROR(VLOOKUP(A933,Масло!A:J,9,0),0)+IFERROR(VLOOKUP(A933,'Ручной инстурмент Арсенал'!A:I,12,0),0)+IFERROR(VLOOKUP(A933,#REF!,12,0),0)+IFERROR(VLOOKUP(A933,Атака!A:K,10,0),0)</f>
        <v>0</v>
      </c>
      <c r="J933" s="66">
        <f>IFERROR(VLOOKUP(A933,Компрессоры!A:O,15,0),0)+IFERROR(VLOOKUP(A933,Пневматика!B:X,23,0),0)+IFERROR(VLOOKUP(A933,Окраска!B:X,23,0),0)+IFERROR(VLOOKUP(A933,Масло!A:J,10,0),0)+IFERROR(VLOOKUP(A933,'Ручной инстурмент Арсенал'!A:I,13,0),0)+IFERROR(VLOOKUP(A933,#REF!,13,0),0)+IFERROR(VLOOKUP(A933,Атака!A:K,11,0),0)</f>
        <v>0</v>
      </c>
    </row>
    <row r="934" spans="1:10" ht="11.25" customHeight="1" outlineLevel="2" thickTop="1" thickBot="1" x14ac:dyDescent="0.25">
      <c r="A934" s="18">
        <v>8084360</v>
      </c>
      <c r="B934" s="77" t="s">
        <v>405</v>
      </c>
      <c r="C934" s="18" t="s">
        <v>1529</v>
      </c>
      <c r="D934" s="18" t="s">
        <v>1147</v>
      </c>
      <c r="E934" s="18" t="s">
        <v>1857</v>
      </c>
      <c r="F934" s="64">
        <v>2156</v>
      </c>
      <c r="G934" s="64">
        <v>2871</v>
      </c>
      <c r="H934" s="65" t="s">
        <v>3012</v>
      </c>
      <c r="I934" s="65">
        <f>IFERROR(VLOOKUP(A934,Компрессоры!A:O,14,0),0)+IFERROR(VLOOKUP(A934,Пневматика!B:W,22,0),0)+IFERROR(VLOOKUP(A934,Окраска!B:X,22,0),0)+IFERROR(VLOOKUP(A934,Масло!A:J,9,0),0)+IFERROR(VLOOKUP(A934,'Ручной инстурмент Арсенал'!A:I,12,0),0)+IFERROR(VLOOKUP(A934,#REF!,12,0),0)+IFERROR(VLOOKUP(A934,Атака!A:K,10,0),0)</f>
        <v>0</v>
      </c>
      <c r="J934" s="66">
        <f>IFERROR(VLOOKUP(A934,Компрессоры!A:O,15,0),0)+IFERROR(VLOOKUP(A934,Пневматика!B:X,23,0),0)+IFERROR(VLOOKUP(A934,Окраска!B:X,23,0),0)+IFERROR(VLOOKUP(A934,Масло!A:J,10,0),0)+IFERROR(VLOOKUP(A934,'Ручной инстурмент Арсенал'!A:I,13,0),0)+IFERROR(VLOOKUP(A934,#REF!,13,0),0)+IFERROR(VLOOKUP(A934,Атака!A:K,11,0),0)</f>
        <v>0</v>
      </c>
    </row>
    <row r="935" spans="1:10" ht="11.25" customHeight="1" outlineLevel="2" thickTop="1" thickBot="1" x14ac:dyDescent="0.25">
      <c r="A935" s="18">
        <v>8084370</v>
      </c>
      <c r="B935" s="77" t="s">
        <v>405</v>
      </c>
      <c r="C935" s="18" t="s">
        <v>1530</v>
      </c>
      <c r="D935" s="18" t="s">
        <v>1147</v>
      </c>
      <c r="E935" s="18" t="s">
        <v>1858</v>
      </c>
      <c r="F935" s="64">
        <v>1608</v>
      </c>
      <c r="G935" s="64">
        <v>2132</v>
      </c>
      <c r="H935" s="65" t="s">
        <v>3012</v>
      </c>
      <c r="I935" s="65">
        <f>IFERROR(VLOOKUP(A935,Компрессоры!A:O,14,0),0)+IFERROR(VLOOKUP(A935,Пневматика!B:W,22,0),0)+IFERROR(VLOOKUP(A935,Окраска!B:X,22,0),0)+IFERROR(VLOOKUP(A935,Масло!A:J,9,0),0)+IFERROR(VLOOKUP(A935,'Ручной инстурмент Арсенал'!A:I,12,0),0)+IFERROR(VLOOKUP(A935,#REF!,12,0),0)+IFERROR(VLOOKUP(A935,Атака!A:K,10,0),0)</f>
        <v>0</v>
      </c>
      <c r="J935" s="66">
        <f>IFERROR(VLOOKUP(A935,Компрессоры!A:O,15,0),0)+IFERROR(VLOOKUP(A935,Пневматика!B:X,23,0),0)+IFERROR(VLOOKUP(A935,Окраска!B:X,23,0),0)+IFERROR(VLOOKUP(A935,Масло!A:J,10,0),0)+IFERROR(VLOOKUP(A935,'Ручной инстурмент Арсенал'!A:I,13,0),0)+IFERROR(VLOOKUP(A935,#REF!,13,0),0)+IFERROR(VLOOKUP(A935,Атака!A:K,11,0),0)</f>
        <v>0</v>
      </c>
    </row>
    <row r="936" spans="1:10" ht="11.25" customHeight="1" outlineLevel="2" thickTop="1" thickBot="1" x14ac:dyDescent="0.25">
      <c r="A936" s="18">
        <v>8084380</v>
      </c>
      <c r="B936" s="77" t="s">
        <v>405</v>
      </c>
      <c r="C936" s="18" t="s">
        <v>1510</v>
      </c>
      <c r="D936" s="18" t="s">
        <v>1147</v>
      </c>
      <c r="E936" s="18" t="s">
        <v>1859</v>
      </c>
      <c r="F936" s="64">
        <v>1878</v>
      </c>
      <c r="G936" s="64">
        <v>2498</v>
      </c>
      <c r="H936" s="65" t="s">
        <v>3012</v>
      </c>
      <c r="I936" s="65">
        <f>IFERROR(VLOOKUP(A936,Компрессоры!A:O,14,0),0)+IFERROR(VLOOKUP(A936,Пневматика!B:W,22,0),0)+IFERROR(VLOOKUP(A936,Окраска!B:X,22,0),0)+IFERROR(VLOOKUP(A936,Масло!A:J,9,0),0)+IFERROR(VLOOKUP(A936,'Ручной инстурмент Арсенал'!A:I,12,0),0)+IFERROR(VLOOKUP(A936,#REF!,12,0),0)+IFERROR(VLOOKUP(A936,Атака!A:K,10,0),0)</f>
        <v>0</v>
      </c>
      <c r="J936" s="66">
        <f>IFERROR(VLOOKUP(A936,Компрессоры!A:O,15,0),0)+IFERROR(VLOOKUP(A936,Пневматика!B:X,23,0),0)+IFERROR(VLOOKUP(A936,Окраска!B:X,23,0),0)+IFERROR(VLOOKUP(A936,Масло!A:J,10,0),0)+IFERROR(VLOOKUP(A936,'Ручной инстурмент Арсенал'!A:I,13,0),0)+IFERROR(VLOOKUP(A936,#REF!,13,0),0)+IFERROR(VLOOKUP(A936,Атака!A:K,11,0),0)</f>
        <v>0</v>
      </c>
    </row>
    <row r="937" spans="1:10" ht="11.25" customHeight="1" outlineLevel="2" thickTop="1" thickBot="1" x14ac:dyDescent="0.25">
      <c r="A937" s="18">
        <v>8084390</v>
      </c>
      <c r="B937" s="77" t="s">
        <v>405</v>
      </c>
      <c r="C937" s="18" t="s">
        <v>1511</v>
      </c>
      <c r="D937" s="18" t="s">
        <v>1147</v>
      </c>
      <c r="E937" s="18" t="s">
        <v>1860</v>
      </c>
      <c r="F937" s="64">
        <v>1403</v>
      </c>
      <c r="G937" s="64">
        <v>1866</v>
      </c>
      <c r="H937" s="65" t="s">
        <v>3012</v>
      </c>
      <c r="I937" s="65">
        <f>IFERROR(VLOOKUP(A937,Компрессоры!A:O,14,0),0)+IFERROR(VLOOKUP(A937,Пневматика!B:W,22,0),0)+IFERROR(VLOOKUP(A937,Окраска!B:X,22,0),0)+IFERROR(VLOOKUP(A937,Масло!A:J,9,0),0)+IFERROR(VLOOKUP(A937,'Ручной инстурмент Арсенал'!A:I,12,0),0)+IFERROR(VLOOKUP(A937,#REF!,12,0),0)+IFERROR(VLOOKUP(A937,Атака!A:K,10,0),0)</f>
        <v>0</v>
      </c>
      <c r="J937" s="66">
        <f>IFERROR(VLOOKUP(A937,Компрессоры!A:O,15,0),0)+IFERROR(VLOOKUP(A937,Пневматика!B:X,23,0),0)+IFERROR(VLOOKUP(A937,Окраска!B:X,23,0),0)+IFERROR(VLOOKUP(A937,Масло!A:J,10,0),0)+IFERROR(VLOOKUP(A937,'Ручной инстурмент Арсенал'!A:I,13,0),0)+IFERROR(VLOOKUP(A937,#REF!,13,0),0)+IFERROR(VLOOKUP(A937,Атака!A:K,11,0),0)</f>
        <v>0</v>
      </c>
    </row>
    <row r="938" spans="1:10" ht="11.25" customHeight="1" outlineLevel="2" thickTop="1" thickBot="1" x14ac:dyDescent="0.25">
      <c r="A938" s="18">
        <v>8084400</v>
      </c>
      <c r="B938" s="77" t="s">
        <v>405</v>
      </c>
      <c r="C938" s="18" t="s">
        <v>1512</v>
      </c>
      <c r="D938" s="18" t="s">
        <v>1147</v>
      </c>
      <c r="E938" s="18" t="s">
        <v>1861</v>
      </c>
      <c r="F938" s="64">
        <v>1065</v>
      </c>
      <c r="G938" s="64">
        <v>1416</v>
      </c>
      <c r="H938" s="65" t="s">
        <v>3012</v>
      </c>
      <c r="I938" s="65">
        <f>IFERROR(VLOOKUP(A938,Компрессоры!A:O,14,0),0)+IFERROR(VLOOKUP(A938,Пневматика!B:W,22,0),0)+IFERROR(VLOOKUP(A938,Окраска!B:X,22,0),0)+IFERROR(VLOOKUP(A938,Масло!A:J,9,0),0)+IFERROR(VLOOKUP(A938,'Ручной инстурмент Арсенал'!A:I,12,0),0)+IFERROR(VLOOKUP(A938,#REF!,12,0),0)+IFERROR(VLOOKUP(A938,Атака!A:K,10,0),0)</f>
        <v>0</v>
      </c>
      <c r="J938" s="66">
        <f>IFERROR(VLOOKUP(A938,Компрессоры!A:O,15,0),0)+IFERROR(VLOOKUP(A938,Пневматика!B:X,23,0),0)+IFERROR(VLOOKUP(A938,Окраска!B:X,23,0),0)+IFERROR(VLOOKUP(A938,Масло!A:J,10,0),0)+IFERROR(VLOOKUP(A938,'Ручной инстурмент Арсенал'!A:I,13,0),0)+IFERROR(VLOOKUP(A938,#REF!,13,0),0)+IFERROR(VLOOKUP(A938,Атака!A:K,11,0),0)</f>
        <v>0</v>
      </c>
    </row>
    <row r="939" spans="1:10" ht="11.25" customHeight="1" outlineLevel="2" thickTop="1" thickBot="1" x14ac:dyDescent="0.25">
      <c r="A939" s="18">
        <v>8084410</v>
      </c>
      <c r="B939" s="77" t="s">
        <v>405</v>
      </c>
      <c r="C939" s="18" t="s">
        <v>1531</v>
      </c>
      <c r="D939" s="18" t="s">
        <v>1147</v>
      </c>
      <c r="E939" s="18" t="s">
        <v>1862</v>
      </c>
      <c r="F939" s="64">
        <v>2758</v>
      </c>
      <c r="G939" s="64">
        <v>3669</v>
      </c>
      <c r="H939" s="65" t="s">
        <v>3012</v>
      </c>
      <c r="I939" s="65">
        <f>IFERROR(VLOOKUP(A939,Компрессоры!A:O,14,0),0)+IFERROR(VLOOKUP(A939,Пневматика!B:W,22,0),0)+IFERROR(VLOOKUP(A939,Окраска!B:X,22,0),0)+IFERROR(VLOOKUP(A939,Масло!A:J,9,0),0)+IFERROR(VLOOKUP(A939,'Ручной инстурмент Арсенал'!A:I,12,0),0)+IFERROR(VLOOKUP(A939,#REF!,12,0),0)+IFERROR(VLOOKUP(A939,Атака!A:K,10,0),0)</f>
        <v>0</v>
      </c>
      <c r="J939" s="66">
        <f>IFERROR(VLOOKUP(A939,Компрессоры!A:O,15,0),0)+IFERROR(VLOOKUP(A939,Пневматика!B:X,23,0),0)+IFERROR(VLOOKUP(A939,Окраска!B:X,23,0),0)+IFERROR(VLOOKUP(A939,Масло!A:J,10,0),0)+IFERROR(VLOOKUP(A939,'Ручной инстурмент Арсенал'!A:I,13,0),0)+IFERROR(VLOOKUP(A939,#REF!,13,0),0)+IFERROR(VLOOKUP(A939,Атака!A:K,11,0),0)</f>
        <v>0</v>
      </c>
    </row>
    <row r="940" spans="1:10" ht="11.25" customHeight="1" outlineLevel="2" thickTop="1" thickBot="1" x14ac:dyDescent="0.25">
      <c r="A940" s="18">
        <v>8084420</v>
      </c>
      <c r="B940" s="77" t="s">
        <v>405</v>
      </c>
      <c r="C940" s="18" t="s">
        <v>1532</v>
      </c>
      <c r="D940" s="18" t="s">
        <v>1147</v>
      </c>
      <c r="E940" s="18" t="s">
        <v>1863</v>
      </c>
      <c r="F940" s="64">
        <v>1588</v>
      </c>
      <c r="G940" s="64">
        <v>2112</v>
      </c>
      <c r="H940" s="65" t="s">
        <v>3012</v>
      </c>
      <c r="I940" s="65">
        <f>IFERROR(VLOOKUP(A940,Компрессоры!A:O,14,0),0)+IFERROR(VLOOKUP(A940,Пневматика!B:W,22,0),0)+IFERROR(VLOOKUP(A940,Окраска!B:X,22,0),0)+IFERROR(VLOOKUP(A940,Масло!A:J,9,0),0)+IFERROR(VLOOKUP(A940,'Ручной инстурмент Арсенал'!A:I,12,0),0)+IFERROR(VLOOKUP(A940,#REF!,12,0),0)+IFERROR(VLOOKUP(A940,Атака!A:K,10,0),0)</f>
        <v>0</v>
      </c>
      <c r="J940" s="66">
        <f>IFERROR(VLOOKUP(A940,Компрессоры!A:O,15,0),0)+IFERROR(VLOOKUP(A940,Пневматика!B:X,23,0),0)+IFERROR(VLOOKUP(A940,Окраска!B:X,23,0),0)+IFERROR(VLOOKUP(A940,Масло!A:J,10,0),0)+IFERROR(VLOOKUP(A940,'Ручной инстурмент Арсенал'!A:I,13,0),0)+IFERROR(VLOOKUP(A940,#REF!,13,0),0)+IFERROR(VLOOKUP(A940,Атака!A:K,11,0),0)</f>
        <v>0</v>
      </c>
    </row>
    <row r="941" spans="1:10" ht="11.25" customHeight="1" outlineLevel="2" thickTop="1" thickBot="1" x14ac:dyDescent="0.25">
      <c r="A941" s="18">
        <v>8084430</v>
      </c>
      <c r="B941" s="77" t="s">
        <v>405</v>
      </c>
      <c r="C941" s="18" t="s">
        <v>1513</v>
      </c>
      <c r="D941" s="18" t="s">
        <v>1147</v>
      </c>
      <c r="E941" s="18" t="s">
        <v>1864</v>
      </c>
      <c r="F941" s="64">
        <v>1160</v>
      </c>
      <c r="G941" s="64">
        <v>1536</v>
      </c>
      <c r="H941" s="65" t="s">
        <v>3012</v>
      </c>
      <c r="I941" s="65">
        <f>IFERROR(VLOOKUP(A941,Компрессоры!A:O,14,0),0)+IFERROR(VLOOKUP(A941,Пневматика!B:W,22,0),0)+IFERROR(VLOOKUP(A941,Окраска!B:X,22,0),0)+IFERROR(VLOOKUP(A941,Масло!A:J,9,0),0)+IFERROR(VLOOKUP(A941,'Ручной инстурмент Арсенал'!A:I,12,0),0)+IFERROR(VLOOKUP(A941,#REF!,12,0),0)+IFERROR(VLOOKUP(A941,Атака!A:K,10,0),0)</f>
        <v>0</v>
      </c>
      <c r="J941" s="66">
        <f>IFERROR(VLOOKUP(A941,Компрессоры!A:O,15,0),0)+IFERROR(VLOOKUP(A941,Пневматика!B:X,23,0),0)+IFERROR(VLOOKUP(A941,Окраска!B:X,23,0),0)+IFERROR(VLOOKUP(A941,Масло!A:J,10,0),0)+IFERROR(VLOOKUP(A941,'Ручной инстурмент Арсенал'!A:I,13,0),0)+IFERROR(VLOOKUP(A941,#REF!,13,0),0)+IFERROR(VLOOKUP(A941,Атака!A:K,11,0),0)</f>
        <v>0</v>
      </c>
    </row>
    <row r="942" spans="1:10" ht="11.25" customHeight="1" outlineLevel="2" thickTop="1" thickBot="1" x14ac:dyDescent="0.25">
      <c r="A942" s="18">
        <v>8084440</v>
      </c>
      <c r="B942" s="77" t="s">
        <v>405</v>
      </c>
      <c r="C942" s="18" t="s">
        <v>1514</v>
      </c>
      <c r="D942" s="18" t="s">
        <v>1147</v>
      </c>
      <c r="E942" s="18" t="s">
        <v>1865</v>
      </c>
      <c r="F942" s="64">
        <v>875</v>
      </c>
      <c r="G942" s="64">
        <v>1162</v>
      </c>
      <c r="H942" s="65" t="s">
        <v>3012</v>
      </c>
      <c r="I942" s="65">
        <f>IFERROR(VLOOKUP(A942,Компрессоры!A:O,14,0),0)+IFERROR(VLOOKUP(A942,Пневматика!B:W,22,0),0)+IFERROR(VLOOKUP(A942,Окраска!B:X,22,0),0)+IFERROR(VLOOKUP(A942,Масло!A:J,9,0),0)+IFERROR(VLOOKUP(A942,'Ручной инстурмент Арсенал'!A:I,12,0),0)+IFERROR(VLOOKUP(A942,#REF!,12,0),0)+IFERROR(VLOOKUP(A942,Атака!A:K,10,0),0)</f>
        <v>0</v>
      </c>
      <c r="J942" s="66">
        <f>IFERROR(VLOOKUP(A942,Компрессоры!A:O,15,0),0)+IFERROR(VLOOKUP(A942,Пневматика!B:X,23,0),0)+IFERROR(VLOOKUP(A942,Окраска!B:X,23,0),0)+IFERROR(VLOOKUP(A942,Масло!A:J,10,0),0)+IFERROR(VLOOKUP(A942,'Ручной инстурмент Арсенал'!A:I,13,0),0)+IFERROR(VLOOKUP(A942,#REF!,13,0),0)+IFERROR(VLOOKUP(A942,Атака!A:K,11,0),0)</f>
        <v>0</v>
      </c>
    </row>
    <row r="943" spans="1:10" ht="11.25" customHeight="1" outlineLevel="2" thickTop="1" thickBot="1" x14ac:dyDescent="0.25">
      <c r="A943" s="18">
        <v>8084450</v>
      </c>
      <c r="B943" s="77" t="s">
        <v>405</v>
      </c>
      <c r="C943" s="18" t="s">
        <v>1515</v>
      </c>
      <c r="D943" s="18" t="s">
        <v>1147</v>
      </c>
      <c r="E943" s="18" t="s">
        <v>1866</v>
      </c>
      <c r="F943" s="64">
        <v>1858</v>
      </c>
      <c r="G943" s="64">
        <v>2469</v>
      </c>
      <c r="H943" s="65" t="s">
        <v>3012</v>
      </c>
      <c r="I943" s="65">
        <f>IFERROR(VLOOKUP(A943,Компрессоры!A:O,14,0),0)+IFERROR(VLOOKUP(A943,Пневматика!B:W,22,0),0)+IFERROR(VLOOKUP(A943,Окраска!B:X,22,0),0)+IFERROR(VLOOKUP(A943,Масло!A:J,9,0),0)+IFERROR(VLOOKUP(A943,'Ручной инстурмент Арсенал'!A:I,12,0),0)+IFERROR(VLOOKUP(A943,#REF!,12,0),0)+IFERROR(VLOOKUP(A943,Атака!A:K,10,0),0)</f>
        <v>0</v>
      </c>
      <c r="J943" s="66">
        <f>IFERROR(VLOOKUP(A943,Компрессоры!A:O,15,0),0)+IFERROR(VLOOKUP(A943,Пневматика!B:X,23,0),0)+IFERROR(VLOOKUP(A943,Окраска!B:X,23,0),0)+IFERROR(VLOOKUP(A943,Масло!A:J,10,0),0)+IFERROR(VLOOKUP(A943,'Ручной инстурмент Арсенал'!A:I,13,0),0)+IFERROR(VLOOKUP(A943,#REF!,13,0),0)+IFERROR(VLOOKUP(A943,Атака!A:K,11,0),0)</f>
        <v>0</v>
      </c>
    </row>
    <row r="944" spans="1:10" ht="11.25" customHeight="1" outlineLevel="2" thickTop="1" thickBot="1" x14ac:dyDescent="0.25">
      <c r="A944" s="18">
        <v>8084460</v>
      </c>
      <c r="B944" s="77" t="s">
        <v>405</v>
      </c>
      <c r="C944" s="18" t="s">
        <v>1533</v>
      </c>
      <c r="D944" s="18" t="s">
        <v>1147</v>
      </c>
      <c r="E944" s="18" t="s">
        <v>1867</v>
      </c>
      <c r="F944" s="64">
        <v>1545</v>
      </c>
      <c r="G944" s="64">
        <v>2055</v>
      </c>
      <c r="H944" s="65" t="s">
        <v>3012</v>
      </c>
      <c r="I944" s="65">
        <f>IFERROR(VLOOKUP(A944,Компрессоры!A:O,14,0),0)+IFERROR(VLOOKUP(A944,Пневматика!B:W,22,0),0)+IFERROR(VLOOKUP(A944,Окраска!B:X,22,0),0)+IFERROR(VLOOKUP(A944,Масло!A:J,9,0),0)+IFERROR(VLOOKUP(A944,'Ручной инстурмент Арсенал'!A:I,12,0),0)+IFERROR(VLOOKUP(A944,#REF!,12,0),0)+IFERROR(VLOOKUP(A944,Атака!A:K,10,0),0)</f>
        <v>0</v>
      </c>
      <c r="J944" s="66">
        <f>IFERROR(VLOOKUP(A944,Компрессоры!A:O,15,0),0)+IFERROR(VLOOKUP(A944,Пневматика!B:X,23,0),0)+IFERROR(VLOOKUP(A944,Окраска!B:X,23,0),0)+IFERROR(VLOOKUP(A944,Масло!A:J,10,0),0)+IFERROR(VLOOKUP(A944,'Ручной инстурмент Арсенал'!A:I,13,0),0)+IFERROR(VLOOKUP(A944,#REF!,13,0),0)+IFERROR(VLOOKUP(A944,Атака!A:K,11,0),0)</f>
        <v>0</v>
      </c>
    </row>
    <row r="945" spans="1:10" ht="11.25" customHeight="1" outlineLevel="2" thickTop="1" thickBot="1" x14ac:dyDescent="0.25">
      <c r="A945" s="18">
        <v>8084470</v>
      </c>
      <c r="B945" s="77" t="s">
        <v>405</v>
      </c>
      <c r="C945" s="18" t="s">
        <v>1534</v>
      </c>
      <c r="D945" s="18" t="s">
        <v>1147</v>
      </c>
      <c r="E945" s="18" t="s">
        <v>1868</v>
      </c>
      <c r="F945" s="64">
        <v>1243</v>
      </c>
      <c r="G945" s="64">
        <v>1651</v>
      </c>
      <c r="H945" s="65" t="s">
        <v>3012</v>
      </c>
      <c r="I945" s="65">
        <f>IFERROR(VLOOKUP(A945,Компрессоры!A:O,14,0),0)+IFERROR(VLOOKUP(A945,Пневматика!B:W,22,0),0)+IFERROR(VLOOKUP(A945,Окраска!B:X,22,0),0)+IFERROR(VLOOKUP(A945,Масло!A:J,9,0),0)+IFERROR(VLOOKUP(A945,'Ручной инстурмент Арсенал'!A:I,12,0),0)+IFERROR(VLOOKUP(A945,#REF!,12,0),0)+IFERROR(VLOOKUP(A945,Атака!A:K,10,0),0)</f>
        <v>0</v>
      </c>
      <c r="J945" s="66">
        <f>IFERROR(VLOOKUP(A945,Компрессоры!A:O,15,0),0)+IFERROR(VLOOKUP(A945,Пневматика!B:X,23,0),0)+IFERROR(VLOOKUP(A945,Окраска!B:X,23,0),0)+IFERROR(VLOOKUP(A945,Масло!A:J,10,0),0)+IFERROR(VLOOKUP(A945,'Ручной инстурмент Арсенал'!A:I,13,0),0)+IFERROR(VLOOKUP(A945,#REF!,13,0),0)+IFERROR(VLOOKUP(A945,Атака!A:K,11,0),0)</f>
        <v>0</v>
      </c>
    </row>
    <row r="946" spans="1:10" ht="11.25" customHeight="1" outlineLevel="2" thickTop="1" thickBot="1" x14ac:dyDescent="0.25">
      <c r="A946" s="18">
        <v>8084480</v>
      </c>
      <c r="B946" s="77" t="s">
        <v>405</v>
      </c>
      <c r="C946" s="18" t="s">
        <v>1516</v>
      </c>
      <c r="D946" s="18" t="s">
        <v>1147</v>
      </c>
      <c r="E946" s="18" t="s">
        <v>1869</v>
      </c>
      <c r="F946" s="64">
        <v>882</v>
      </c>
      <c r="G946" s="64">
        <v>1170</v>
      </c>
      <c r="H946" s="65" t="s">
        <v>3012</v>
      </c>
      <c r="I946" s="65">
        <f>IFERROR(VLOOKUP(A946,Компрессоры!A:O,14,0),0)+IFERROR(VLOOKUP(A946,Пневматика!B:W,22,0),0)+IFERROR(VLOOKUP(A946,Окраска!B:X,22,0),0)+IFERROR(VLOOKUP(A946,Масло!A:J,9,0),0)+IFERROR(VLOOKUP(A946,'Ручной инстурмент Арсенал'!A:I,12,0),0)+IFERROR(VLOOKUP(A946,#REF!,12,0),0)+IFERROR(VLOOKUP(A946,Атака!A:K,10,0),0)</f>
        <v>0</v>
      </c>
      <c r="J946" s="66">
        <f>IFERROR(VLOOKUP(A946,Компрессоры!A:O,15,0),0)+IFERROR(VLOOKUP(A946,Пневматика!B:X,23,0),0)+IFERROR(VLOOKUP(A946,Окраска!B:X,23,0),0)+IFERROR(VLOOKUP(A946,Масло!A:J,10,0),0)+IFERROR(VLOOKUP(A946,'Ручной инстурмент Арсенал'!A:I,13,0),0)+IFERROR(VLOOKUP(A946,#REF!,13,0),0)+IFERROR(VLOOKUP(A946,Атака!A:K,11,0),0)</f>
        <v>0</v>
      </c>
    </row>
    <row r="947" spans="1:10" ht="11.25" customHeight="1" outlineLevel="2" thickTop="1" thickBot="1" x14ac:dyDescent="0.25">
      <c r="A947" s="18">
        <v>8084490</v>
      </c>
      <c r="B947" s="77" t="s">
        <v>405</v>
      </c>
      <c r="C947" s="18" t="s">
        <v>1517</v>
      </c>
      <c r="D947" s="18" t="s">
        <v>1147</v>
      </c>
      <c r="E947" s="18" t="s">
        <v>1870</v>
      </c>
      <c r="F947" s="64">
        <v>686</v>
      </c>
      <c r="G947" s="64">
        <v>912</v>
      </c>
      <c r="H947" s="65" t="s">
        <v>3012</v>
      </c>
      <c r="I947" s="65">
        <f>IFERROR(VLOOKUP(A947,Компрессоры!A:O,14,0),0)+IFERROR(VLOOKUP(A947,Пневматика!B:W,22,0),0)+IFERROR(VLOOKUP(A947,Окраска!B:X,22,0),0)+IFERROR(VLOOKUP(A947,Масло!A:J,9,0),0)+IFERROR(VLOOKUP(A947,'Ручной инстурмент Арсенал'!A:I,12,0),0)+IFERROR(VLOOKUP(A947,#REF!,12,0),0)+IFERROR(VLOOKUP(A947,Атака!A:K,10,0),0)</f>
        <v>0</v>
      </c>
      <c r="J947" s="66">
        <f>IFERROR(VLOOKUP(A947,Компрессоры!A:O,15,0),0)+IFERROR(VLOOKUP(A947,Пневматика!B:X,23,0),0)+IFERROR(VLOOKUP(A947,Окраска!B:X,23,0),0)+IFERROR(VLOOKUP(A947,Масло!A:J,10,0),0)+IFERROR(VLOOKUP(A947,'Ручной инстурмент Арсенал'!A:I,13,0),0)+IFERROR(VLOOKUP(A947,#REF!,13,0),0)+IFERROR(VLOOKUP(A947,Атака!A:K,11,0),0)</f>
        <v>0</v>
      </c>
    </row>
    <row r="948" spans="1:10" ht="11.25" customHeight="1" outlineLevel="2" thickTop="1" thickBot="1" x14ac:dyDescent="0.25">
      <c r="A948" s="18">
        <v>8084500</v>
      </c>
      <c r="B948" s="77" t="s">
        <v>405</v>
      </c>
      <c r="C948" s="18" t="s">
        <v>2518</v>
      </c>
      <c r="D948" s="18" t="s">
        <v>1147</v>
      </c>
      <c r="E948" s="18" t="s">
        <v>1871</v>
      </c>
      <c r="F948" s="64">
        <v>1164</v>
      </c>
      <c r="G948" s="64">
        <v>1545</v>
      </c>
      <c r="H948" s="65" t="s">
        <v>3012</v>
      </c>
      <c r="I948" s="65">
        <f>IFERROR(VLOOKUP(A948,Компрессоры!A:O,14,0),0)+IFERROR(VLOOKUP(A948,Пневматика!B:W,22,0),0)+IFERROR(VLOOKUP(A948,Окраска!B:X,22,0),0)+IFERROR(VLOOKUP(A948,Масло!A:J,9,0),0)+IFERROR(VLOOKUP(A948,'Ручной инстурмент Арсенал'!A:I,12,0),0)+IFERROR(VLOOKUP(A948,#REF!,12,0),0)+IFERROR(VLOOKUP(A948,Атака!A:K,10,0),0)</f>
        <v>0</v>
      </c>
      <c r="J948" s="66">
        <f>IFERROR(VLOOKUP(A948,Компрессоры!A:O,15,0),0)+IFERROR(VLOOKUP(A948,Пневматика!B:X,23,0),0)+IFERROR(VLOOKUP(A948,Окраска!B:X,23,0),0)+IFERROR(VLOOKUP(A948,Масло!A:J,10,0),0)+IFERROR(VLOOKUP(A948,'Ручной инстурмент Арсенал'!A:I,13,0),0)+IFERROR(VLOOKUP(A948,#REF!,13,0),0)+IFERROR(VLOOKUP(A948,Атака!A:K,11,0),0)</f>
        <v>0</v>
      </c>
    </row>
    <row r="949" spans="1:10" ht="11.25" customHeight="1" outlineLevel="2" thickTop="1" thickBot="1" x14ac:dyDescent="0.25">
      <c r="A949" s="18">
        <v>8084510</v>
      </c>
      <c r="B949" s="77" t="s">
        <v>405</v>
      </c>
      <c r="C949" s="18" t="s">
        <v>2493</v>
      </c>
      <c r="D949" s="18" t="s">
        <v>1147</v>
      </c>
      <c r="E949" s="18" t="s">
        <v>1872</v>
      </c>
      <c r="F949" s="64">
        <v>882</v>
      </c>
      <c r="G949" s="64">
        <v>1170</v>
      </c>
      <c r="H949" s="65" t="s">
        <v>3012</v>
      </c>
      <c r="I949" s="65">
        <f>IFERROR(VLOOKUP(A949,Компрессоры!A:O,14,0),0)+IFERROR(VLOOKUP(A949,Пневматика!B:W,22,0),0)+IFERROR(VLOOKUP(A949,Окраска!B:X,22,0),0)+IFERROR(VLOOKUP(A949,Масло!A:J,9,0),0)+IFERROR(VLOOKUP(A949,'Ручной инстурмент Арсенал'!A:I,12,0),0)+IFERROR(VLOOKUP(A949,#REF!,12,0),0)+IFERROR(VLOOKUP(A949,Атака!A:K,10,0),0)</f>
        <v>0</v>
      </c>
      <c r="J949" s="66">
        <f>IFERROR(VLOOKUP(A949,Компрессоры!A:O,15,0),0)+IFERROR(VLOOKUP(A949,Пневматика!B:X,23,0),0)+IFERROR(VLOOKUP(A949,Окраска!B:X,23,0),0)+IFERROR(VLOOKUP(A949,Масло!A:J,10,0),0)+IFERROR(VLOOKUP(A949,'Ручной инстурмент Арсенал'!A:I,13,0),0)+IFERROR(VLOOKUP(A949,#REF!,13,0),0)+IFERROR(VLOOKUP(A949,Атака!A:K,11,0),0)</f>
        <v>0</v>
      </c>
    </row>
    <row r="950" spans="1:10" ht="11.25" customHeight="1" outlineLevel="2" thickTop="1" thickBot="1" x14ac:dyDescent="0.25">
      <c r="A950" s="18">
        <v>8084520</v>
      </c>
      <c r="B950" s="77" t="s">
        <v>405</v>
      </c>
      <c r="C950" s="18" t="s">
        <v>1535</v>
      </c>
      <c r="D950" s="18" t="s">
        <v>1147</v>
      </c>
      <c r="E950" s="18" t="s">
        <v>1873</v>
      </c>
      <c r="F950" s="64">
        <v>686</v>
      </c>
      <c r="G950" s="64">
        <v>912</v>
      </c>
      <c r="H950" s="65" t="s">
        <v>3012</v>
      </c>
      <c r="I950" s="65">
        <f>IFERROR(VLOOKUP(A950,Компрессоры!A:O,14,0),0)+IFERROR(VLOOKUP(A950,Пневматика!B:W,22,0),0)+IFERROR(VLOOKUP(A950,Окраска!B:X,22,0),0)+IFERROR(VLOOKUP(A950,Масло!A:J,9,0),0)+IFERROR(VLOOKUP(A950,'Ручной инстурмент Арсенал'!A:I,12,0),0)+IFERROR(VLOOKUP(A950,#REF!,12,0),0)+IFERROR(VLOOKUP(A950,Атака!A:K,10,0),0)</f>
        <v>0</v>
      </c>
      <c r="J950" s="66">
        <f>IFERROR(VLOOKUP(A950,Компрессоры!A:O,15,0),0)+IFERROR(VLOOKUP(A950,Пневматика!B:X,23,0),0)+IFERROR(VLOOKUP(A950,Окраска!B:X,23,0),0)+IFERROR(VLOOKUP(A950,Масло!A:J,10,0),0)+IFERROR(VLOOKUP(A950,'Ручной инстурмент Арсенал'!A:I,13,0),0)+IFERROR(VLOOKUP(A950,#REF!,13,0),0)+IFERROR(VLOOKUP(A950,Атака!A:K,11,0),0)</f>
        <v>0</v>
      </c>
    </row>
    <row r="951" spans="1:10" ht="11.25" customHeight="1" outlineLevel="2" thickTop="1" thickBot="1" x14ac:dyDescent="0.25">
      <c r="A951" s="18">
        <v>8084540</v>
      </c>
      <c r="B951" s="77" t="s">
        <v>405</v>
      </c>
      <c r="C951" s="18" t="s">
        <v>1518</v>
      </c>
      <c r="D951" s="18" t="s">
        <v>1147</v>
      </c>
      <c r="E951" s="18" t="s">
        <v>1874</v>
      </c>
      <c r="F951" s="64">
        <v>1563</v>
      </c>
      <c r="G951" s="64">
        <v>1972</v>
      </c>
      <c r="H951" s="65" t="s">
        <v>3012</v>
      </c>
      <c r="I951" s="65">
        <f>IFERROR(VLOOKUP(A951,Компрессоры!A:O,14,0),0)+IFERROR(VLOOKUP(A951,Пневматика!B:W,22,0),0)+IFERROR(VLOOKUP(A951,Окраска!B:X,22,0),0)+IFERROR(VLOOKUP(A951,Масло!A:J,9,0),0)+IFERROR(VLOOKUP(A951,'Ручной инстурмент Арсенал'!A:I,12,0),0)+IFERROR(VLOOKUP(A951,#REF!,12,0),0)+IFERROR(VLOOKUP(A951,Атака!A:K,10,0),0)</f>
        <v>0</v>
      </c>
      <c r="J951" s="66">
        <f>IFERROR(VLOOKUP(A951,Компрессоры!A:O,15,0),0)+IFERROR(VLOOKUP(A951,Пневматика!B:X,23,0),0)+IFERROR(VLOOKUP(A951,Окраска!B:X,23,0),0)+IFERROR(VLOOKUP(A951,Масло!A:J,10,0),0)+IFERROR(VLOOKUP(A951,'Ручной инстурмент Арсенал'!A:I,13,0),0)+IFERROR(VLOOKUP(A951,#REF!,13,0),0)+IFERROR(VLOOKUP(A951,Атака!A:K,11,0),0)</f>
        <v>0</v>
      </c>
    </row>
    <row r="952" spans="1:10" ht="11.25" customHeight="1" outlineLevel="2" thickTop="1" thickBot="1" x14ac:dyDescent="0.25">
      <c r="A952" s="18">
        <v>8084550</v>
      </c>
      <c r="B952" s="77" t="s">
        <v>405</v>
      </c>
      <c r="C952" s="18" t="s">
        <v>1519</v>
      </c>
      <c r="D952" s="18" t="s">
        <v>1147</v>
      </c>
      <c r="E952" s="18" t="s">
        <v>1875</v>
      </c>
      <c r="F952" s="64">
        <v>1288</v>
      </c>
      <c r="G952" s="64">
        <v>1708</v>
      </c>
      <c r="H952" s="65" t="s">
        <v>3012</v>
      </c>
      <c r="I952" s="65">
        <f>IFERROR(VLOOKUP(A952,Компрессоры!A:O,14,0),0)+IFERROR(VLOOKUP(A952,Пневматика!B:W,22,0),0)+IFERROR(VLOOKUP(A952,Окраска!B:X,22,0),0)+IFERROR(VLOOKUP(A952,Масло!A:J,9,0),0)+IFERROR(VLOOKUP(A952,'Ручной инстурмент Арсенал'!A:I,12,0),0)+IFERROR(VLOOKUP(A952,#REF!,12,0),0)+IFERROR(VLOOKUP(A952,Атака!A:K,10,0),0)</f>
        <v>0</v>
      </c>
      <c r="J952" s="66">
        <f>IFERROR(VLOOKUP(A952,Компрессоры!A:O,15,0),0)+IFERROR(VLOOKUP(A952,Пневматика!B:X,23,0),0)+IFERROR(VLOOKUP(A952,Окраска!B:X,23,0),0)+IFERROR(VLOOKUP(A952,Масло!A:J,10,0),0)+IFERROR(VLOOKUP(A952,'Ручной инстурмент Арсенал'!A:I,13,0),0)+IFERROR(VLOOKUP(A952,#REF!,13,0),0)+IFERROR(VLOOKUP(A952,Атака!A:K,11,0),0)</f>
        <v>0</v>
      </c>
    </row>
    <row r="953" spans="1:10" ht="11.25" customHeight="1" outlineLevel="2" thickTop="1" thickBot="1" x14ac:dyDescent="0.25">
      <c r="A953" s="18">
        <v>8084570</v>
      </c>
      <c r="B953" s="77" t="s">
        <v>405</v>
      </c>
      <c r="C953" s="18" t="s">
        <v>1536</v>
      </c>
      <c r="D953" s="18" t="s">
        <v>1147</v>
      </c>
      <c r="E953" s="18" t="s">
        <v>1876</v>
      </c>
      <c r="F953" s="64">
        <v>1037</v>
      </c>
      <c r="G953" s="64">
        <v>1378</v>
      </c>
      <c r="H953" s="65" t="s">
        <v>3012</v>
      </c>
      <c r="I953" s="65">
        <f>IFERROR(VLOOKUP(A953,Компрессоры!A:O,14,0),0)+IFERROR(VLOOKUP(A953,Пневматика!B:W,22,0),0)+IFERROR(VLOOKUP(A953,Окраска!B:X,22,0),0)+IFERROR(VLOOKUP(A953,Масло!A:J,9,0),0)+IFERROR(VLOOKUP(A953,'Ручной инстурмент Арсенал'!A:I,12,0),0)+IFERROR(VLOOKUP(A953,#REF!,12,0),0)+IFERROR(VLOOKUP(A953,Атака!A:K,10,0),0)</f>
        <v>0</v>
      </c>
      <c r="J953" s="66">
        <f>IFERROR(VLOOKUP(A953,Компрессоры!A:O,15,0),0)+IFERROR(VLOOKUP(A953,Пневматика!B:X,23,0),0)+IFERROR(VLOOKUP(A953,Окраска!B:X,23,0),0)+IFERROR(VLOOKUP(A953,Масло!A:J,10,0),0)+IFERROR(VLOOKUP(A953,'Ручной инстурмент Арсенал'!A:I,13,0),0)+IFERROR(VLOOKUP(A953,#REF!,13,0),0)+IFERROR(VLOOKUP(A953,Атака!A:K,11,0),0)</f>
        <v>0</v>
      </c>
    </row>
    <row r="954" spans="1:10" ht="11.25" customHeight="1" outlineLevel="2" thickTop="1" thickBot="1" x14ac:dyDescent="0.25">
      <c r="A954" s="18">
        <v>8084580</v>
      </c>
      <c r="B954" s="77" t="s">
        <v>405</v>
      </c>
      <c r="C954" s="18" t="s">
        <v>2494</v>
      </c>
      <c r="D954" s="18" t="s">
        <v>1147</v>
      </c>
      <c r="E954" s="18" t="s">
        <v>1877</v>
      </c>
      <c r="F954" s="64">
        <v>731</v>
      </c>
      <c r="G954" s="64">
        <v>970</v>
      </c>
      <c r="H954" s="65" t="s">
        <v>3012</v>
      </c>
      <c r="I954" s="65">
        <f>IFERROR(VLOOKUP(A954,Компрессоры!A:O,14,0),0)+IFERROR(VLOOKUP(A954,Пневматика!B:W,22,0),0)+IFERROR(VLOOKUP(A954,Окраска!B:X,22,0),0)+IFERROR(VLOOKUP(A954,Масло!A:J,9,0),0)+IFERROR(VLOOKUP(A954,'Ручной инстурмент Арсенал'!A:I,12,0),0)+IFERROR(VLOOKUP(A954,#REF!,12,0),0)+IFERROR(VLOOKUP(A954,Атака!A:K,10,0),0)</f>
        <v>0</v>
      </c>
      <c r="J954" s="66">
        <f>IFERROR(VLOOKUP(A954,Компрессоры!A:O,15,0),0)+IFERROR(VLOOKUP(A954,Пневматика!B:X,23,0),0)+IFERROR(VLOOKUP(A954,Окраска!B:X,23,0),0)+IFERROR(VLOOKUP(A954,Масло!A:J,10,0),0)+IFERROR(VLOOKUP(A954,'Ручной инстурмент Арсенал'!A:I,13,0),0)+IFERROR(VLOOKUP(A954,#REF!,13,0),0)+IFERROR(VLOOKUP(A954,Атака!A:K,11,0),0)</f>
        <v>0</v>
      </c>
    </row>
    <row r="955" spans="1:10" ht="11.25" customHeight="1" outlineLevel="2" thickTop="1" thickBot="1" x14ac:dyDescent="0.25">
      <c r="A955" s="18">
        <v>8084590</v>
      </c>
      <c r="B955" s="77" t="s">
        <v>405</v>
      </c>
      <c r="C955" s="18" t="s">
        <v>2519</v>
      </c>
      <c r="D955" s="18" t="s">
        <v>1147</v>
      </c>
      <c r="E955" s="18" t="s">
        <v>1878</v>
      </c>
      <c r="F955" s="64">
        <v>563</v>
      </c>
      <c r="G955" s="64">
        <v>748</v>
      </c>
      <c r="H955" s="65" t="s">
        <v>3012</v>
      </c>
      <c r="I955" s="65">
        <f>IFERROR(VLOOKUP(A955,Компрессоры!A:O,14,0),0)+IFERROR(VLOOKUP(A955,Пневматика!B:W,22,0),0)+IFERROR(VLOOKUP(A955,Окраска!B:X,22,0),0)+IFERROR(VLOOKUP(A955,Масло!A:J,9,0),0)+IFERROR(VLOOKUP(A955,'Ручной инстурмент Арсенал'!A:I,12,0),0)+IFERROR(VLOOKUP(A955,#REF!,12,0),0)+IFERROR(VLOOKUP(A955,Атака!A:K,10,0),0)</f>
        <v>0</v>
      </c>
      <c r="J955" s="66">
        <f>IFERROR(VLOOKUP(A955,Компрессоры!A:O,15,0),0)+IFERROR(VLOOKUP(A955,Пневматика!B:X,23,0),0)+IFERROR(VLOOKUP(A955,Окраска!B:X,23,0),0)+IFERROR(VLOOKUP(A955,Масло!A:J,10,0),0)+IFERROR(VLOOKUP(A955,'Ручной инстурмент Арсенал'!A:I,13,0),0)+IFERROR(VLOOKUP(A955,#REF!,13,0),0)+IFERROR(VLOOKUP(A955,Атака!A:K,11,0),0)</f>
        <v>0</v>
      </c>
    </row>
    <row r="956" spans="1:10" ht="11.25" customHeight="1" outlineLevel="2" thickTop="1" thickBot="1" x14ac:dyDescent="0.25">
      <c r="A956" s="18">
        <v>8084600</v>
      </c>
      <c r="B956" s="77" t="s">
        <v>405</v>
      </c>
      <c r="C956" s="18" t="s">
        <v>1520</v>
      </c>
      <c r="D956" s="18" t="s">
        <v>1147</v>
      </c>
      <c r="E956" s="18" t="s">
        <v>1879</v>
      </c>
      <c r="F956" s="64">
        <v>477</v>
      </c>
      <c r="G956" s="64">
        <v>633</v>
      </c>
      <c r="H956" s="65" t="s">
        <v>3012</v>
      </c>
      <c r="I956" s="65">
        <f>IFERROR(VLOOKUP(A956,Компрессоры!A:O,14,0),0)+IFERROR(VLOOKUP(A956,Пневматика!B:W,22,0),0)+IFERROR(VLOOKUP(A956,Окраска!B:X,22,0),0)+IFERROR(VLOOKUP(A956,Масло!A:J,9,0),0)+IFERROR(VLOOKUP(A956,'Ручной инстурмент Арсенал'!A:I,12,0),0)+IFERROR(VLOOKUP(A956,#REF!,12,0),0)+IFERROR(VLOOKUP(A956,Атака!A:K,10,0),0)</f>
        <v>0</v>
      </c>
      <c r="J956" s="66">
        <f>IFERROR(VLOOKUP(A956,Компрессоры!A:O,15,0),0)+IFERROR(VLOOKUP(A956,Пневматика!B:X,23,0),0)+IFERROR(VLOOKUP(A956,Окраска!B:X,23,0),0)+IFERROR(VLOOKUP(A956,Масло!A:J,10,0),0)+IFERROR(VLOOKUP(A956,'Ручной инстурмент Арсенал'!A:I,13,0),0)+IFERROR(VLOOKUP(A956,#REF!,13,0),0)+IFERROR(VLOOKUP(A956,Атака!A:K,11,0),0)</f>
        <v>0</v>
      </c>
    </row>
    <row r="957" spans="1:10" ht="11.25" customHeight="1" outlineLevel="2" thickTop="1" thickBot="1" x14ac:dyDescent="0.25">
      <c r="A957" s="18">
        <v>8084610</v>
      </c>
      <c r="B957" s="77" t="s">
        <v>405</v>
      </c>
      <c r="C957" s="18" t="s">
        <v>2495</v>
      </c>
      <c r="D957" s="18" t="s">
        <v>1147</v>
      </c>
      <c r="E957" s="18" t="s">
        <v>1880</v>
      </c>
      <c r="F957" s="64">
        <v>1305</v>
      </c>
      <c r="G957" s="64">
        <v>1733</v>
      </c>
      <c r="H957" s="65" t="s">
        <v>3012</v>
      </c>
      <c r="I957" s="65">
        <f>IFERROR(VLOOKUP(A957,Компрессоры!A:O,14,0),0)+IFERROR(VLOOKUP(A957,Пневматика!B:W,22,0),0)+IFERROR(VLOOKUP(A957,Окраска!B:X,22,0),0)+IFERROR(VLOOKUP(A957,Масло!A:J,9,0),0)+IFERROR(VLOOKUP(A957,'Ручной инстурмент Арсенал'!A:I,12,0),0)+IFERROR(VLOOKUP(A957,#REF!,12,0),0)+IFERROR(VLOOKUP(A957,Атака!A:K,10,0),0)</f>
        <v>0</v>
      </c>
      <c r="J957" s="66">
        <f>IFERROR(VLOOKUP(A957,Компрессоры!A:O,15,0),0)+IFERROR(VLOOKUP(A957,Пневматика!B:X,23,0),0)+IFERROR(VLOOKUP(A957,Окраска!B:X,23,0),0)+IFERROR(VLOOKUP(A957,Масло!A:J,10,0),0)+IFERROR(VLOOKUP(A957,'Ручной инстурмент Арсенал'!A:I,13,0),0)+IFERROR(VLOOKUP(A957,#REF!,13,0),0)+IFERROR(VLOOKUP(A957,Атака!A:K,11,0),0)</f>
        <v>0</v>
      </c>
    </row>
    <row r="958" spans="1:10" ht="11.25" customHeight="1" outlineLevel="2" thickTop="1" thickBot="1" x14ac:dyDescent="0.25">
      <c r="A958" s="18">
        <v>8084620</v>
      </c>
      <c r="B958" s="77" t="s">
        <v>405</v>
      </c>
      <c r="C958" s="18" t="s">
        <v>1537</v>
      </c>
      <c r="D958" s="18" t="s">
        <v>1147</v>
      </c>
      <c r="E958" s="18" t="s">
        <v>1881</v>
      </c>
      <c r="F958" s="64">
        <v>1162</v>
      </c>
      <c r="G958" s="64">
        <v>1544</v>
      </c>
      <c r="H958" s="65" t="s">
        <v>3012</v>
      </c>
      <c r="I958" s="65">
        <f>IFERROR(VLOOKUP(A958,Компрессоры!A:O,14,0),0)+IFERROR(VLOOKUP(A958,Пневматика!B:W,22,0),0)+IFERROR(VLOOKUP(A958,Окраска!B:X,22,0),0)+IFERROR(VLOOKUP(A958,Масло!A:J,9,0),0)+IFERROR(VLOOKUP(A958,'Ручной инстурмент Арсенал'!A:I,12,0),0)+IFERROR(VLOOKUP(A958,#REF!,12,0),0)+IFERROR(VLOOKUP(A958,Атака!A:K,10,0),0)</f>
        <v>0</v>
      </c>
      <c r="J958" s="66">
        <f>IFERROR(VLOOKUP(A958,Компрессоры!A:O,15,0),0)+IFERROR(VLOOKUP(A958,Пневматика!B:X,23,0),0)+IFERROR(VLOOKUP(A958,Окраска!B:X,23,0),0)+IFERROR(VLOOKUP(A958,Масло!A:J,10,0),0)+IFERROR(VLOOKUP(A958,'Ручной инстурмент Арсенал'!A:I,13,0),0)+IFERROR(VLOOKUP(A958,#REF!,13,0),0)+IFERROR(VLOOKUP(A958,Атака!A:K,11,0),0)</f>
        <v>0</v>
      </c>
    </row>
    <row r="959" spans="1:10" ht="11.25" customHeight="1" outlineLevel="2" thickTop="1" thickBot="1" x14ac:dyDescent="0.25">
      <c r="A959" s="18">
        <v>8084630</v>
      </c>
      <c r="B959" s="77" t="s">
        <v>405</v>
      </c>
      <c r="C959" s="18" t="s">
        <v>1521</v>
      </c>
      <c r="D959" s="18" t="s">
        <v>1147</v>
      </c>
      <c r="E959" s="18" t="s">
        <v>1882</v>
      </c>
      <c r="F959" s="64">
        <v>880</v>
      </c>
      <c r="G959" s="64">
        <v>1165</v>
      </c>
      <c r="H959" s="65" t="s">
        <v>3012</v>
      </c>
      <c r="I959" s="65">
        <f>IFERROR(VLOOKUP(A959,Компрессоры!A:O,14,0),0)+IFERROR(VLOOKUP(A959,Пневматика!B:W,22,0),0)+IFERROR(VLOOKUP(A959,Окраска!B:X,22,0),0)+IFERROR(VLOOKUP(A959,Масло!A:J,9,0),0)+IFERROR(VLOOKUP(A959,'Ручной инстурмент Арсенал'!A:I,12,0),0)+IFERROR(VLOOKUP(A959,#REF!,12,0),0)+IFERROR(VLOOKUP(A959,Атака!A:K,10,0),0)</f>
        <v>0</v>
      </c>
      <c r="J959" s="66">
        <f>IFERROR(VLOOKUP(A959,Компрессоры!A:O,15,0),0)+IFERROR(VLOOKUP(A959,Пневматика!B:X,23,0),0)+IFERROR(VLOOKUP(A959,Окраска!B:X,23,0),0)+IFERROR(VLOOKUP(A959,Масло!A:J,10,0),0)+IFERROR(VLOOKUP(A959,'Ручной инстурмент Арсенал'!A:I,13,0),0)+IFERROR(VLOOKUP(A959,#REF!,13,0),0)+IFERROR(VLOOKUP(A959,Атака!A:K,11,0),0)</f>
        <v>0</v>
      </c>
    </row>
    <row r="960" spans="1:10" ht="11.25" customHeight="1" outlineLevel="2" thickTop="1" thickBot="1" x14ac:dyDescent="0.25">
      <c r="A960" s="18">
        <v>8084640</v>
      </c>
      <c r="B960" s="77" t="s">
        <v>405</v>
      </c>
      <c r="C960" s="18" t="s">
        <v>1522</v>
      </c>
      <c r="D960" s="18" t="s">
        <v>1147</v>
      </c>
      <c r="E960" s="18" t="s">
        <v>1883</v>
      </c>
      <c r="F960" s="64">
        <v>649</v>
      </c>
      <c r="G960" s="64">
        <v>860</v>
      </c>
      <c r="H960" s="65" t="s">
        <v>63</v>
      </c>
      <c r="I960" s="65">
        <f>IFERROR(VLOOKUP(A960,Компрессоры!A:O,14,0),0)+IFERROR(VLOOKUP(A960,Пневматика!B:W,22,0),0)+IFERROR(VLOOKUP(A960,Окраска!B:X,22,0),0)+IFERROR(VLOOKUP(A960,Масло!A:J,9,0),0)+IFERROR(VLOOKUP(A960,'Ручной инстурмент Арсенал'!A:I,12,0),0)+IFERROR(VLOOKUP(A960,#REF!,12,0),0)+IFERROR(VLOOKUP(A960,Атака!A:K,10,0),0)</f>
        <v>0</v>
      </c>
      <c r="J960" s="66">
        <f>IFERROR(VLOOKUP(A960,Компрессоры!A:O,15,0),0)+IFERROR(VLOOKUP(A960,Пневматика!B:X,23,0),0)+IFERROR(VLOOKUP(A960,Окраска!B:X,23,0),0)+IFERROR(VLOOKUP(A960,Масло!A:J,10,0),0)+IFERROR(VLOOKUP(A960,'Ручной инстурмент Арсенал'!A:I,13,0),0)+IFERROR(VLOOKUP(A960,#REF!,13,0),0)+IFERROR(VLOOKUP(A960,Атака!A:K,11,0),0)</f>
        <v>0</v>
      </c>
    </row>
    <row r="961" spans="1:10" ht="11.25" customHeight="1" outlineLevel="2" thickTop="1" thickBot="1" x14ac:dyDescent="0.25">
      <c r="A961" s="18">
        <v>8084650</v>
      </c>
      <c r="B961" s="77" t="s">
        <v>405</v>
      </c>
      <c r="C961" s="18" t="s">
        <v>1523</v>
      </c>
      <c r="D961" s="18" t="s">
        <v>1147</v>
      </c>
      <c r="E961" s="18" t="s">
        <v>1884</v>
      </c>
      <c r="F961" s="64">
        <v>461</v>
      </c>
      <c r="G961" s="64">
        <v>609</v>
      </c>
      <c r="H961" s="65" t="s">
        <v>3012</v>
      </c>
      <c r="I961" s="65">
        <f>IFERROR(VLOOKUP(A961,Компрессоры!A:O,14,0),0)+IFERROR(VLOOKUP(A961,Пневматика!B:W,22,0),0)+IFERROR(VLOOKUP(A961,Окраска!B:X,22,0),0)+IFERROR(VLOOKUP(A961,Масло!A:J,9,0),0)+IFERROR(VLOOKUP(A961,'Ручной инстурмент Арсенал'!A:I,12,0),0)+IFERROR(VLOOKUP(A961,#REF!,12,0),0)+IFERROR(VLOOKUP(A961,Атака!A:K,10,0),0)</f>
        <v>0</v>
      </c>
      <c r="J961" s="66">
        <f>IFERROR(VLOOKUP(A961,Компрессоры!A:O,15,0),0)+IFERROR(VLOOKUP(A961,Пневматика!B:X,23,0),0)+IFERROR(VLOOKUP(A961,Окраска!B:X,23,0),0)+IFERROR(VLOOKUP(A961,Масло!A:J,10,0),0)+IFERROR(VLOOKUP(A961,'Ручной инстурмент Арсенал'!A:I,13,0),0)+IFERROR(VLOOKUP(A961,#REF!,13,0),0)+IFERROR(VLOOKUP(A961,Атака!A:K,11,0),0)</f>
        <v>0</v>
      </c>
    </row>
    <row r="962" spans="1:10" ht="11.25" customHeight="1" outlineLevel="2" thickTop="1" thickBot="1" x14ac:dyDescent="0.25">
      <c r="A962" s="18">
        <v>8084660</v>
      </c>
      <c r="B962" s="77" t="s">
        <v>405</v>
      </c>
      <c r="C962" s="18" t="s">
        <v>1538</v>
      </c>
      <c r="D962" s="18" t="s">
        <v>1147</v>
      </c>
      <c r="E962" s="18" t="s">
        <v>1885</v>
      </c>
      <c r="F962" s="64">
        <v>388</v>
      </c>
      <c r="G962" s="64">
        <v>516</v>
      </c>
      <c r="H962" s="65" t="s">
        <v>3012</v>
      </c>
      <c r="I962" s="65">
        <f>IFERROR(VLOOKUP(A962,Компрессоры!A:O,14,0),0)+IFERROR(VLOOKUP(A962,Пневматика!B:W,22,0),0)+IFERROR(VLOOKUP(A962,Окраска!B:X,22,0),0)+IFERROR(VLOOKUP(A962,Масло!A:J,9,0),0)+IFERROR(VLOOKUP(A962,'Ручной инстурмент Арсенал'!A:I,12,0),0)+IFERROR(VLOOKUP(A962,#REF!,12,0),0)+IFERROR(VLOOKUP(A962,Атака!A:K,10,0),0)</f>
        <v>0</v>
      </c>
      <c r="J962" s="66">
        <f>IFERROR(VLOOKUP(A962,Компрессоры!A:O,15,0),0)+IFERROR(VLOOKUP(A962,Пневматика!B:X,23,0),0)+IFERROR(VLOOKUP(A962,Окраска!B:X,23,0),0)+IFERROR(VLOOKUP(A962,Масло!A:J,10,0),0)+IFERROR(VLOOKUP(A962,'Ручной инстурмент Арсенал'!A:I,13,0),0)+IFERROR(VLOOKUP(A962,#REF!,13,0),0)+IFERROR(VLOOKUP(A962,Атака!A:K,11,0),0)</f>
        <v>0</v>
      </c>
    </row>
    <row r="963" spans="1:10" ht="11.25" customHeight="1" outlineLevel="2" thickTop="1" thickBot="1" x14ac:dyDescent="0.25">
      <c r="A963" s="18">
        <v>8084670</v>
      </c>
      <c r="B963" s="77" t="s">
        <v>405</v>
      </c>
      <c r="C963" s="18" t="s">
        <v>1539</v>
      </c>
      <c r="D963" s="18" t="s">
        <v>1147</v>
      </c>
      <c r="E963" s="18" t="s">
        <v>1886</v>
      </c>
      <c r="F963" s="64">
        <v>342</v>
      </c>
      <c r="G963" s="64">
        <v>455</v>
      </c>
      <c r="H963" s="65" t="s">
        <v>3012</v>
      </c>
      <c r="I963" s="65">
        <f>IFERROR(VLOOKUP(A963,Компрессоры!A:O,14,0),0)+IFERROR(VLOOKUP(A963,Пневматика!B:W,22,0),0)+IFERROR(VLOOKUP(A963,Окраска!B:X,22,0),0)+IFERROR(VLOOKUP(A963,Масло!A:J,9,0),0)+IFERROR(VLOOKUP(A963,'Ручной инстурмент Арсенал'!A:I,12,0),0)+IFERROR(VLOOKUP(A963,#REF!,12,0),0)+IFERROR(VLOOKUP(A963,Атака!A:K,10,0),0)</f>
        <v>0</v>
      </c>
      <c r="J963" s="66">
        <f>IFERROR(VLOOKUP(A963,Компрессоры!A:O,15,0),0)+IFERROR(VLOOKUP(A963,Пневматика!B:X,23,0),0)+IFERROR(VLOOKUP(A963,Окраска!B:X,23,0),0)+IFERROR(VLOOKUP(A963,Масло!A:J,10,0),0)+IFERROR(VLOOKUP(A963,'Ручной инстурмент Арсенал'!A:I,13,0),0)+IFERROR(VLOOKUP(A963,#REF!,13,0),0)+IFERROR(VLOOKUP(A963,Атака!A:K,11,0),0)</f>
        <v>0</v>
      </c>
    </row>
    <row r="964" spans="1:10" ht="11.25" customHeight="1" outlineLevel="2" thickTop="1" thickBot="1" x14ac:dyDescent="0.25">
      <c r="A964" s="18">
        <v>8084680</v>
      </c>
      <c r="B964" s="77" t="s">
        <v>405</v>
      </c>
      <c r="C964" s="18" t="s">
        <v>2520</v>
      </c>
      <c r="D964" s="18" t="s">
        <v>1147</v>
      </c>
      <c r="E964" s="18" t="s">
        <v>1887</v>
      </c>
      <c r="F964" s="64">
        <v>1136</v>
      </c>
      <c r="G964" s="64">
        <v>1506</v>
      </c>
      <c r="H964" s="65" t="s">
        <v>3012</v>
      </c>
      <c r="I964" s="65">
        <f>IFERROR(VLOOKUP(A964,Компрессоры!A:O,14,0),0)+IFERROR(VLOOKUP(A964,Пневматика!B:W,22,0),0)+IFERROR(VLOOKUP(A964,Окраска!B:X,22,0),0)+IFERROR(VLOOKUP(A964,Масло!A:J,9,0),0)+IFERROR(VLOOKUP(A964,'Ручной инстурмент Арсенал'!A:I,12,0),0)+IFERROR(VLOOKUP(A964,#REF!,12,0),0)+IFERROR(VLOOKUP(A964,Атака!A:K,10,0),0)</f>
        <v>0</v>
      </c>
      <c r="J964" s="66">
        <f>IFERROR(VLOOKUP(A964,Компрессоры!A:O,15,0),0)+IFERROR(VLOOKUP(A964,Пневматика!B:X,23,0),0)+IFERROR(VLOOKUP(A964,Окраска!B:X,23,0),0)+IFERROR(VLOOKUP(A964,Масло!A:J,10,0),0)+IFERROR(VLOOKUP(A964,'Ручной инстурмент Арсенал'!A:I,13,0),0)+IFERROR(VLOOKUP(A964,#REF!,13,0),0)+IFERROR(VLOOKUP(A964,Атака!A:K,11,0),0)</f>
        <v>0</v>
      </c>
    </row>
    <row r="965" spans="1:10" ht="11.25" customHeight="1" outlineLevel="2" thickTop="1" thickBot="1" x14ac:dyDescent="0.25">
      <c r="A965" s="18">
        <v>8084690</v>
      </c>
      <c r="B965" s="77" t="s">
        <v>405</v>
      </c>
      <c r="C965" s="18" t="s">
        <v>1524</v>
      </c>
      <c r="D965" s="18" t="s">
        <v>1147</v>
      </c>
      <c r="E965" s="18" t="s">
        <v>1888</v>
      </c>
      <c r="F965" s="64">
        <v>667</v>
      </c>
      <c r="G965" s="64">
        <v>887</v>
      </c>
      <c r="H965" s="65" t="s">
        <v>63</v>
      </c>
      <c r="I965" s="65">
        <f>IFERROR(VLOOKUP(A965,Компрессоры!A:O,14,0),0)+IFERROR(VLOOKUP(A965,Пневматика!B:W,22,0),0)+IFERROR(VLOOKUP(A965,Окраска!B:X,22,0),0)+IFERROR(VLOOKUP(A965,Масло!A:J,9,0),0)+IFERROR(VLOOKUP(A965,'Ручной инстурмент Арсенал'!A:I,12,0),0)+IFERROR(VLOOKUP(A965,#REF!,12,0),0)+IFERROR(VLOOKUP(A965,Атака!A:K,10,0),0)</f>
        <v>0</v>
      </c>
      <c r="J965" s="66">
        <f>IFERROR(VLOOKUP(A965,Компрессоры!A:O,15,0),0)+IFERROR(VLOOKUP(A965,Пневматика!B:X,23,0),0)+IFERROR(VLOOKUP(A965,Окраска!B:X,23,0),0)+IFERROR(VLOOKUP(A965,Масло!A:J,10,0),0)+IFERROR(VLOOKUP(A965,'Ручной инстурмент Арсенал'!A:I,13,0),0)+IFERROR(VLOOKUP(A965,#REF!,13,0),0)+IFERROR(VLOOKUP(A965,Атака!A:K,11,0),0)</f>
        <v>0</v>
      </c>
    </row>
    <row r="966" spans="1:10" ht="11.25" customHeight="1" outlineLevel="2" thickTop="1" thickBot="1" x14ac:dyDescent="0.25">
      <c r="A966" s="18">
        <v>8084700</v>
      </c>
      <c r="B966" s="77" t="s">
        <v>405</v>
      </c>
      <c r="C966" s="18" t="s">
        <v>1525</v>
      </c>
      <c r="D966" s="18" t="s">
        <v>1147</v>
      </c>
      <c r="E966" s="18" t="s">
        <v>1889</v>
      </c>
      <c r="F966" s="64">
        <v>528</v>
      </c>
      <c r="G966" s="64">
        <v>700</v>
      </c>
      <c r="H966" s="65" t="s">
        <v>3012</v>
      </c>
      <c r="I966" s="65">
        <f>IFERROR(VLOOKUP(A966,Компрессоры!A:O,14,0),0)+IFERROR(VLOOKUP(A966,Пневматика!B:W,22,0),0)+IFERROR(VLOOKUP(A966,Окраска!B:X,22,0),0)+IFERROR(VLOOKUP(A966,Масло!A:J,9,0),0)+IFERROR(VLOOKUP(A966,'Ручной инстурмент Арсенал'!A:I,12,0),0)+IFERROR(VLOOKUP(A966,#REF!,12,0),0)+IFERROR(VLOOKUP(A966,Атака!A:K,10,0),0)</f>
        <v>0</v>
      </c>
      <c r="J966" s="66">
        <f>IFERROR(VLOOKUP(A966,Компрессоры!A:O,15,0),0)+IFERROR(VLOOKUP(A966,Пневматика!B:X,23,0),0)+IFERROR(VLOOKUP(A966,Окраска!B:X,23,0),0)+IFERROR(VLOOKUP(A966,Масло!A:J,10,0),0)+IFERROR(VLOOKUP(A966,'Ручной инстурмент Арсенал'!A:I,13,0),0)+IFERROR(VLOOKUP(A966,#REF!,13,0),0)+IFERROR(VLOOKUP(A966,Атака!A:K,11,0),0)</f>
        <v>0</v>
      </c>
    </row>
    <row r="967" spans="1:10" ht="11.25" customHeight="1" outlineLevel="2" thickTop="1" thickBot="1" x14ac:dyDescent="0.25">
      <c r="A967" s="18">
        <v>8084710</v>
      </c>
      <c r="B967" s="77" t="s">
        <v>405</v>
      </c>
      <c r="C967" s="18" t="s">
        <v>1540</v>
      </c>
      <c r="D967" s="18" t="s">
        <v>1147</v>
      </c>
      <c r="E967" s="18" t="s">
        <v>1890</v>
      </c>
      <c r="F967" s="64">
        <v>399</v>
      </c>
      <c r="G967" s="64">
        <v>528</v>
      </c>
      <c r="H967" s="65" t="s">
        <v>3012</v>
      </c>
      <c r="I967" s="65">
        <f>IFERROR(VLOOKUP(A967,Компрессоры!A:O,14,0),0)+IFERROR(VLOOKUP(A967,Пневматика!B:W,22,0),0)+IFERROR(VLOOKUP(A967,Окраска!B:X,22,0),0)+IFERROR(VLOOKUP(A967,Масло!A:J,9,0),0)+IFERROR(VLOOKUP(A967,'Ручной инстурмент Арсенал'!A:I,12,0),0)+IFERROR(VLOOKUP(A967,#REF!,12,0),0)+IFERROR(VLOOKUP(A967,Атака!A:K,10,0),0)</f>
        <v>0</v>
      </c>
      <c r="J967" s="66">
        <f>IFERROR(VLOOKUP(A967,Компрессоры!A:O,15,0),0)+IFERROR(VLOOKUP(A967,Пневматика!B:X,23,0),0)+IFERROR(VLOOKUP(A967,Окраска!B:X,23,0),0)+IFERROR(VLOOKUP(A967,Масло!A:J,10,0),0)+IFERROR(VLOOKUP(A967,'Ручной инстурмент Арсенал'!A:I,13,0),0)+IFERROR(VLOOKUP(A967,#REF!,13,0),0)+IFERROR(VLOOKUP(A967,Атака!A:K,11,0),0)</f>
        <v>0</v>
      </c>
    </row>
    <row r="968" spans="1:10" ht="11.25" customHeight="1" outlineLevel="2" thickTop="1" thickBot="1" x14ac:dyDescent="0.25">
      <c r="A968" s="18">
        <v>8084730</v>
      </c>
      <c r="B968" s="77" t="s">
        <v>405</v>
      </c>
      <c r="C968" s="18" t="s">
        <v>1541</v>
      </c>
      <c r="D968" s="18" t="s">
        <v>1147</v>
      </c>
      <c r="E968" s="18" t="s">
        <v>1891</v>
      </c>
      <c r="F968" s="64">
        <v>278</v>
      </c>
      <c r="G968" s="64">
        <v>369</v>
      </c>
      <c r="H968" s="65" t="s">
        <v>3012</v>
      </c>
      <c r="I968" s="65">
        <f>IFERROR(VLOOKUP(A968,Компрессоры!A:O,14,0),0)+IFERROR(VLOOKUP(A968,Пневматика!B:W,22,0),0)+IFERROR(VLOOKUP(A968,Окраска!B:X,22,0),0)+IFERROR(VLOOKUP(A968,Масло!A:J,9,0),0)+IFERROR(VLOOKUP(A968,'Ручной инстурмент Арсенал'!A:I,12,0),0)+IFERROR(VLOOKUP(A968,#REF!,12,0),0)+IFERROR(VLOOKUP(A968,Атака!A:K,10,0),0)</f>
        <v>0</v>
      </c>
      <c r="J968" s="66">
        <f>IFERROR(VLOOKUP(A968,Компрессоры!A:O,15,0),0)+IFERROR(VLOOKUP(A968,Пневматика!B:X,23,0),0)+IFERROR(VLOOKUP(A968,Окраска!B:X,23,0),0)+IFERROR(VLOOKUP(A968,Масло!A:J,10,0),0)+IFERROR(VLOOKUP(A968,'Ручной инстурмент Арсенал'!A:I,13,0),0)+IFERROR(VLOOKUP(A968,#REF!,13,0),0)+IFERROR(VLOOKUP(A968,Атака!A:K,11,0),0)</f>
        <v>0</v>
      </c>
    </row>
    <row r="969" spans="1:10" ht="11.25" customHeight="1" outlineLevel="2" thickTop="1" thickBot="1" x14ac:dyDescent="0.25">
      <c r="A969" s="18">
        <v>8084740</v>
      </c>
      <c r="B969" s="77" t="s">
        <v>405</v>
      </c>
      <c r="C969" s="18" t="s">
        <v>2521</v>
      </c>
      <c r="D969" s="18" t="s">
        <v>1147</v>
      </c>
      <c r="E969" s="18" t="s">
        <v>1892</v>
      </c>
      <c r="F969" s="64">
        <v>1033</v>
      </c>
      <c r="G969" s="64">
        <v>1371</v>
      </c>
      <c r="H969" s="65" t="s">
        <v>3012</v>
      </c>
      <c r="I969" s="65">
        <f>IFERROR(VLOOKUP(A969,Компрессоры!A:O,14,0),0)+IFERROR(VLOOKUP(A969,Пневматика!B:W,22,0),0)+IFERROR(VLOOKUP(A969,Окраска!B:X,22,0),0)+IFERROR(VLOOKUP(A969,Масло!A:J,9,0),0)+IFERROR(VLOOKUP(A969,'Ручной инстурмент Арсенал'!A:I,12,0),0)+IFERROR(VLOOKUP(A969,#REF!,12,0),0)+IFERROR(VLOOKUP(A969,Атака!A:K,10,0),0)</f>
        <v>0</v>
      </c>
      <c r="J969" s="66">
        <f>IFERROR(VLOOKUP(A969,Компрессоры!A:O,15,0),0)+IFERROR(VLOOKUP(A969,Пневматика!B:X,23,0),0)+IFERROR(VLOOKUP(A969,Окраска!B:X,23,0),0)+IFERROR(VLOOKUP(A969,Масло!A:J,10,0),0)+IFERROR(VLOOKUP(A969,'Ручной инстурмент Арсенал'!A:I,13,0),0)+IFERROR(VLOOKUP(A969,#REF!,13,0),0)+IFERROR(VLOOKUP(A969,Атака!A:K,11,0),0)</f>
        <v>0</v>
      </c>
    </row>
    <row r="970" spans="1:10" ht="11.25" customHeight="1" outlineLevel="2" thickTop="1" thickBot="1" x14ac:dyDescent="0.25">
      <c r="A970" s="18">
        <v>8084750</v>
      </c>
      <c r="B970" s="77" t="s">
        <v>405</v>
      </c>
      <c r="C970" s="18" t="s">
        <v>1526</v>
      </c>
      <c r="D970" s="18" t="s">
        <v>1147</v>
      </c>
      <c r="E970" s="18" t="s">
        <v>1893</v>
      </c>
      <c r="F970" s="64">
        <v>800</v>
      </c>
      <c r="G970" s="64">
        <v>1062</v>
      </c>
      <c r="H970" s="65" t="s">
        <v>3012</v>
      </c>
      <c r="I970" s="65">
        <f>IFERROR(VLOOKUP(A970,Компрессоры!A:O,14,0),0)+IFERROR(VLOOKUP(A970,Пневматика!B:W,22,0),0)+IFERROR(VLOOKUP(A970,Окраска!B:X,22,0),0)+IFERROR(VLOOKUP(A970,Масло!A:J,9,0),0)+IFERROR(VLOOKUP(A970,'Ручной инстурмент Арсенал'!A:I,12,0),0)+IFERROR(VLOOKUP(A970,#REF!,12,0),0)+IFERROR(VLOOKUP(A970,Атака!A:K,10,0),0)</f>
        <v>0</v>
      </c>
      <c r="J970" s="66">
        <f>IFERROR(VLOOKUP(A970,Компрессоры!A:O,15,0),0)+IFERROR(VLOOKUP(A970,Пневматика!B:X,23,0),0)+IFERROR(VLOOKUP(A970,Окраска!B:X,23,0),0)+IFERROR(VLOOKUP(A970,Масло!A:J,10,0),0)+IFERROR(VLOOKUP(A970,'Ручной инстурмент Арсенал'!A:I,13,0),0)+IFERROR(VLOOKUP(A970,#REF!,13,0),0)+IFERROR(VLOOKUP(A970,Атака!A:K,11,0),0)</f>
        <v>0</v>
      </c>
    </row>
    <row r="971" spans="1:10" ht="11.25" customHeight="1" outlineLevel="2" thickTop="1" thickBot="1" x14ac:dyDescent="0.25">
      <c r="A971" s="18">
        <v>8084760</v>
      </c>
      <c r="B971" s="77" t="s">
        <v>405</v>
      </c>
      <c r="C971" s="18" t="s">
        <v>1544</v>
      </c>
      <c r="D971" s="18" t="s">
        <v>1147</v>
      </c>
      <c r="E971" s="18" t="s">
        <v>1894</v>
      </c>
      <c r="F971" s="64">
        <v>618</v>
      </c>
      <c r="G971" s="64">
        <v>819</v>
      </c>
      <c r="H971" s="65" t="s">
        <v>3012</v>
      </c>
      <c r="I971" s="65">
        <f>IFERROR(VLOOKUP(A971,Компрессоры!A:O,14,0),0)+IFERROR(VLOOKUP(A971,Пневматика!B:W,22,0),0)+IFERROR(VLOOKUP(A971,Окраска!B:X,22,0),0)+IFERROR(VLOOKUP(A971,Масло!A:J,9,0),0)+IFERROR(VLOOKUP(A971,'Ручной инстурмент Арсенал'!A:I,12,0),0)+IFERROR(VLOOKUP(A971,#REF!,12,0),0)+IFERROR(VLOOKUP(A971,Атака!A:K,10,0),0)</f>
        <v>0</v>
      </c>
      <c r="J971" s="66">
        <f>IFERROR(VLOOKUP(A971,Компрессоры!A:O,15,0),0)+IFERROR(VLOOKUP(A971,Пневматика!B:X,23,0),0)+IFERROR(VLOOKUP(A971,Окраска!B:X,23,0),0)+IFERROR(VLOOKUP(A971,Масло!A:J,10,0),0)+IFERROR(VLOOKUP(A971,'Ручной инстурмент Арсенал'!A:I,13,0),0)+IFERROR(VLOOKUP(A971,#REF!,13,0),0)+IFERROR(VLOOKUP(A971,Атака!A:K,11,0),0)</f>
        <v>0</v>
      </c>
    </row>
    <row r="972" spans="1:10" ht="11.25" customHeight="1" outlineLevel="2" thickTop="1" thickBot="1" x14ac:dyDescent="0.25">
      <c r="A972" s="18">
        <v>8084770</v>
      </c>
      <c r="B972" s="77" t="s">
        <v>405</v>
      </c>
      <c r="C972" s="18" t="s">
        <v>1545</v>
      </c>
      <c r="D972" s="18" t="s">
        <v>1147</v>
      </c>
      <c r="E972" s="18" t="s">
        <v>1895</v>
      </c>
      <c r="F972" s="64">
        <v>220</v>
      </c>
      <c r="G972" s="64">
        <v>288</v>
      </c>
      <c r="H972" s="65" t="s">
        <v>3012</v>
      </c>
      <c r="I972" s="65">
        <f>IFERROR(VLOOKUP(A972,Компрессоры!A:O,14,0),0)+IFERROR(VLOOKUP(A972,Пневматика!B:W,22,0),0)+IFERROR(VLOOKUP(A972,Окраска!B:X,22,0),0)+IFERROR(VLOOKUP(A972,Масло!A:J,9,0),0)+IFERROR(VLOOKUP(A972,'Ручной инстурмент Арсенал'!A:I,12,0),0)+IFERROR(VLOOKUP(A972,#REF!,12,0),0)+IFERROR(VLOOKUP(A972,Атака!A:K,10,0),0)</f>
        <v>0</v>
      </c>
      <c r="J972" s="66">
        <f>IFERROR(VLOOKUP(A972,Компрессоры!A:O,15,0),0)+IFERROR(VLOOKUP(A972,Пневматика!B:X,23,0),0)+IFERROR(VLOOKUP(A972,Окраска!B:X,23,0),0)+IFERROR(VLOOKUP(A972,Масло!A:J,10,0),0)+IFERROR(VLOOKUP(A972,'Ручной инстурмент Арсенал'!A:I,13,0),0)+IFERROR(VLOOKUP(A972,#REF!,13,0),0)+IFERROR(VLOOKUP(A972,Атака!A:K,11,0),0)</f>
        <v>0</v>
      </c>
    </row>
    <row r="973" spans="1:10" ht="11.25" customHeight="1" outlineLevel="2" thickTop="1" thickBot="1" x14ac:dyDescent="0.25">
      <c r="A973" s="18">
        <v>8084780</v>
      </c>
      <c r="B973" s="77" t="s">
        <v>405</v>
      </c>
      <c r="C973" s="18" t="s">
        <v>1546</v>
      </c>
      <c r="D973" s="18" t="s">
        <v>1147</v>
      </c>
      <c r="E973" s="18" t="s">
        <v>1896</v>
      </c>
      <c r="F973" s="64">
        <v>793</v>
      </c>
      <c r="G973" s="64">
        <v>1054</v>
      </c>
      <c r="H973" s="65" t="s">
        <v>3012</v>
      </c>
      <c r="I973" s="65">
        <f>IFERROR(VLOOKUP(A973,Компрессоры!A:O,14,0),0)+IFERROR(VLOOKUP(A973,Пневматика!B:W,22,0),0)+IFERROR(VLOOKUP(A973,Окраска!B:X,22,0),0)+IFERROR(VLOOKUP(A973,Масло!A:J,9,0),0)+IFERROR(VLOOKUP(A973,'Ручной инстурмент Арсенал'!A:I,12,0),0)+IFERROR(VLOOKUP(A973,#REF!,12,0),0)+IFERROR(VLOOKUP(A973,Атака!A:K,10,0),0)</f>
        <v>0</v>
      </c>
      <c r="J973" s="66">
        <f>IFERROR(VLOOKUP(A973,Компрессоры!A:O,15,0),0)+IFERROR(VLOOKUP(A973,Пневматика!B:X,23,0),0)+IFERROR(VLOOKUP(A973,Окраска!B:X,23,0),0)+IFERROR(VLOOKUP(A973,Масло!A:J,10,0),0)+IFERROR(VLOOKUP(A973,'Ручной инстурмент Арсенал'!A:I,13,0),0)+IFERROR(VLOOKUP(A973,#REF!,13,0),0)+IFERROR(VLOOKUP(A973,Атака!A:K,11,0),0)</f>
        <v>0</v>
      </c>
    </row>
    <row r="974" spans="1:10" ht="11.25" customHeight="1" outlineLevel="2" thickTop="1" thickBot="1" x14ac:dyDescent="0.25">
      <c r="A974" s="18">
        <v>8084790</v>
      </c>
      <c r="B974" s="77" t="s">
        <v>405</v>
      </c>
      <c r="C974" s="18" t="s">
        <v>1527</v>
      </c>
      <c r="D974" s="18" t="s">
        <v>1147</v>
      </c>
      <c r="E974" s="18" t="s">
        <v>1897</v>
      </c>
      <c r="F974" s="64">
        <v>503</v>
      </c>
      <c r="G974" s="64">
        <v>669</v>
      </c>
      <c r="H974" s="65" t="s">
        <v>3012</v>
      </c>
      <c r="I974" s="65">
        <f>IFERROR(VLOOKUP(A974,Компрессоры!A:O,14,0),0)+IFERROR(VLOOKUP(A974,Пневматика!B:W,22,0),0)+IFERROR(VLOOKUP(A974,Окраска!B:X,22,0),0)+IFERROR(VLOOKUP(A974,Масло!A:J,9,0),0)+IFERROR(VLOOKUP(A974,'Ручной инстурмент Арсенал'!A:I,12,0),0)+IFERROR(VLOOKUP(A974,#REF!,12,0),0)+IFERROR(VLOOKUP(A974,Атака!A:K,10,0),0)</f>
        <v>0</v>
      </c>
      <c r="J974" s="66">
        <f>IFERROR(VLOOKUP(A974,Компрессоры!A:O,15,0),0)+IFERROR(VLOOKUP(A974,Пневматика!B:X,23,0),0)+IFERROR(VLOOKUP(A974,Окраска!B:X,23,0),0)+IFERROR(VLOOKUP(A974,Масло!A:J,10,0),0)+IFERROR(VLOOKUP(A974,'Ручной инстурмент Арсенал'!A:I,13,0),0)+IFERROR(VLOOKUP(A974,#REF!,13,0),0)+IFERROR(VLOOKUP(A974,Атака!A:K,11,0),0)</f>
        <v>0</v>
      </c>
    </row>
    <row r="975" spans="1:10" ht="11.25" customHeight="1" outlineLevel="2" thickTop="1" thickBot="1" x14ac:dyDescent="0.25">
      <c r="A975" s="18">
        <v>8084800</v>
      </c>
      <c r="B975" s="77" t="s">
        <v>405</v>
      </c>
      <c r="C975" s="18" t="s">
        <v>1528</v>
      </c>
      <c r="D975" s="18" t="s">
        <v>1147</v>
      </c>
      <c r="E975" s="18" t="s">
        <v>1898</v>
      </c>
      <c r="F975" s="64">
        <v>842</v>
      </c>
      <c r="G975" s="64">
        <v>1071</v>
      </c>
      <c r="H975" s="65" t="s">
        <v>3012</v>
      </c>
      <c r="I975" s="65">
        <f>IFERROR(VLOOKUP(A975,Компрессоры!A:O,14,0),0)+IFERROR(VLOOKUP(A975,Пневматика!B:W,22,0),0)+IFERROR(VLOOKUP(A975,Окраска!B:X,22,0),0)+IFERROR(VLOOKUP(A975,Масло!A:J,9,0),0)+IFERROR(VLOOKUP(A975,'Ручной инстурмент Арсенал'!A:I,12,0),0)+IFERROR(VLOOKUP(A975,#REF!,12,0),0)+IFERROR(VLOOKUP(A975,Атака!A:K,10,0),0)</f>
        <v>0</v>
      </c>
      <c r="J975" s="66">
        <f>IFERROR(VLOOKUP(A975,Компрессоры!A:O,15,0),0)+IFERROR(VLOOKUP(A975,Пневматика!B:X,23,0),0)+IFERROR(VLOOKUP(A975,Окраска!B:X,23,0),0)+IFERROR(VLOOKUP(A975,Масло!A:J,10,0),0)+IFERROR(VLOOKUP(A975,'Ручной инстурмент Арсенал'!A:I,13,0),0)+IFERROR(VLOOKUP(A975,#REF!,13,0),0)+IFERROR(VLOOKUP(A975,Атака!A:K,11,0),0)</f>
        <v>0</v>
      </c>
    </row>
    <row r="976" spans="1:10" ht="11.25" customHeight="1" outlineLevel="2" thickTop="1" thickBot="1" x14ac:dyDescent="0.25">
      <c r="A976" s="18">
        <v>8084810</v>
      </c>
      <c r="B976" s="77" t="s">
        <v>405</v>
      </c>
      <c r="C976" s="18" t="s">
        <v>2496</v>
      </c>
      <c r="D976" s="18" t="s">
        <v>1147</v>
      </c>
      <c r="E976" s="18" t="s">
        <v>1899</v>
      </c>
      <c r="F976" s="64">
        <v>419</v>
      </c>
      <c r="G976" s="64">
        <v>528</v>
      </c>
      <c r="H976" s="65" t="s">
        <v>3012</v>
      </c>
      <c r="I976" s="65">
        <f>IFERROR(VLOOKUP(A976,Компрессоры!A:O,14,0),0)+IFERROR(VLOOKUP(A976,Пневматика!B:W,22,0),0)+IFERROR(VLOOKUP(A976,Окраска!B:X,22,0),0)+IFERROR(VLOOKUP(A976,Масло!A:J,9,0),0)+IFERROR(VLOOKUP(A976,'Ручной инстурмент Арсенал'!A:I,12,0),0)+IFERROR(VLOOKUP(A976,#REF!,12,0),0)+IFERROR(VLOOKUP(A976,Атака!A:K,10,0),0)</f>
        <v>0</v>
      </c>
      <c r="J976" s="66">
        <f>IFERROR(VLOOKUP(A976,Компрессоры!A:O,15,0),0)+IFERROR(VLOOKUP(A976,Пневматика!B:X,23,0),0)+IFERROR(VLOOKUP(A976,Окраска!B:X,23,0),0)+IFERROR(VLOOKUP(A976,Масло!A:J,10,0),0)+IFERROR(VLOOKUP(A976,'Ручной инстурмент Арсенал'!A:I,13,0),0)+IFERROR(VLOOKUP(A976,#REF!,13,0),0)+IFERROR(VLOOKUP(A976,Атака!A:K,11,0),0)</f>
        <v>0</v>
      </c>
    </row>
    <row r="977" spans="1:10" ht="11.25" customHeight="1" outlineLevel="2" thickTop="1" thickBot="1" x14ac:dyDescent="0.25">
      <c r="A977" s="18">
        <v>8084820</v>
      </c>
      <c r="B977" s="77" t="s">
        <v>405</v>
      </c>
      <c r="C977" s="18" t="s">
        <v>2497</v>
      </c>
      <c r="D977" s="18" t="s">
        <v>1147</v>
      </c>
      <c r="E977" s="18" t="s">
        <v>1900</v>
      </c>
      <c r="F977" s="64">
        <v>108</v>
      </c>
      <c r="G977" s="64">
        <v>141</v>
      </c>
      <c r="H977" s="65" t="s">
        <v>3012</v>
      </c>
      <c r="I977" s="65">
        <f>IFERROR(VLOOKUP(A977,Компрессоры!A:O,14,0),0)+IFERROR(VLOOKUP(A977,Пневматика!B:W,22,0),0)+IFERROR(VLOOKUP(A977,Окраска!B:X,22,0),0)+IFERROR(VLOOKUP(A977,Масло!A:J,9,0),0)+IFERROR(VLOOKUP(A977,'Ручной инстурмент Арсенал'!A:I,12,0),0)+IFERROR(VLOOKUP(A977,#REF!,12,0),0)+IFERROR(VLOOKUP(A977,Атака!A:K,10,0),0)</f>
        <v>0</v>
      </c>
      <c r="J977" s="66">
        <f>IFERROR(VLOOKUP(A977,Компрессоры!A:O,15,0),0)+IFERROR(VLOOKUP(A977,Пневматика!B:X,23,0),0)+IFERROR(VLOOKUP(A977,Окраска!B:X,23,0),0)+IFERROR(VLOOKUP(A977,Масло!A:J,10,0),0)+IFERROR(VLOOKUP(A977,'Ручной инстурмент Арсенал'!A:I,13,0),0)+IFERROR(VLOOKUP(A977,#REF!,13,0),0)+IFERROR(VLOOKUP(A977,Атака!A:K,11,0),0)</f>
        <v>0</v>
      </c>
    </row>
    <row r="978" spans="1:10" ht="11.25" customHeight="1" outlineLevel="2" thickTop="1" thickBot="1" x14ac:dyDescent="0.25">
      <c r="A978" s="18">
        <v>8084830</v>
      </c>
      <c r="B978" s="77" t="s">
        <v>405</v>
      </c>
      <c r="C978" s="18" t="s">
        <v>1547</v>
      </c>
      <c r="D978" s="18" t="s">
        <v>1147</v>
      </c>
      <c r="E978" s="18" t="s">
        <v>1901</v>
      </c>
      <c r="F978" s="64">
        <v>263</v>
      </c>
      <c r="G978" s="64">
        <v>334</v>
      </c>
      <c r="H978" s="65" t="s">
        <v>3012</v>
      </c>
      <c r="I978" s="65">
        <f>IFERROR(VLOOKUP(A978,Компрессоры!A:O,14,0),0)+IFERROR(VLOOKUP(A978,Пневматика!B:W,22,0),0)+IFERROR(VLOOKUP(A978,Окраска!B:X,22,0),0)+IFERROR(VLOOKUP(A978,Масло!A:J,9,0),0)+IFERROR(VLOOKUP(A978,'Ручной инстурмент Арсенал'!A:I,12,0),0)+IFERROR(VLOOKUP(A978,#REF!,12,0),0)+IFERROR(VLOOKUP(A978,Атака!A:K,10,0),0)</f>
        <v>0</v>
      </c>
      <c r="J978" s="66">
        <f>IFERROR(VLOOKUP(A978,Компрессоры!A:O,15,0),0)+IFERROR(VLOOKUP(A978,Пневматика!B:X,23,0),0)+IFERROR(VLOOKUP(A978,Окраска!B:X,23,0),0)+IFERROR(VLOOKUP(A978,Масло!A:J,10,0),0)+IFERROR(VLOOKUP(A978,'Ручной инстурмент Арсенал'!A:I,13,0),0)+IFERROR(VLOOKUP(A978,#REF!,13,0),0)+IFERROR(VLOOKUP(A978,Атака!A:K,11,0),0)</f>
        <v>0</v>
      </c>
    </row>
    <row r="979" spans="1:10" ht="11.25" customHeight="1" outlineLevel="2" thickTop="1" thickBot="1" x14ac:dyDescent="0.25">
      <c r="A979" s="18">
        <v>8084840</v>
      </c>
      <c r="B979" s="77" t="s">
        <v>405</v>
      </c>
      <c r="C979" s="18" t="s">
        <v>1542</v>
      </c>
      <c r="D979" s="18" t="s">
        <v>1147</v>
      </c>
      <c r="E979" s="18" t="s">
        <v>1902</v>
      </c>
      <c r="F979" s="64">
        <v>258</v>
      </c>
      <c r="G979" s="64">
        <v>341</v>
      </c>
      <c r="H979" s="65" t="s">
        <v>3012</v>
      </c>
      <c r="I979" s="65">
        <f>IFERROR(VLOOKUP(A979,Компрессоры!A:O,14,0),0)+IFERROR(VLOOKUP(A979,Пневматика!B:W,22,0),0)+IFERROR(VLOOKUP(A979,Окраска!B:X,22,0),0)+IFERROR(VLOOKUP(A979,Масло!A:J,9,0),0)+IFERROR(VLOOKUP(A979,'Ручной инстурмент Арсенал'!A:I,12,0),0)+IFERROR(VLOOKUP(A979,#REF!,12,0),0)+IFERROR(VLOOKUP(A979,Атака!A:K,10,0),0)</f>
        <v>0</v>
      </c>
      <c r="J979" s="66">
        <f>IFERROR(VLOOKUP(A979,Компрессоры!A:O,15,0),0)+IFERROR(VLOOKUP(A979,Пневматика!B:X,23,0),0)+IFERROR(VLOOKUP(A979,Окраска!B:X,23,0),0)+IFERROR(VLOOKUP(A979,Масло!A:J,10,0),0)+IFERROR(VLOOKUP(A979,'Ручной инстурмент Арсенал'!A:I,13,0),0)+IFERROR(VLOOKUP(A979,#REF!,13,0),0)+IFERROR(VLOOKUP(A979,Атака!A:K,11,0),0)</f>
        <v>0</v>
      </c>
    </row>
    <row r="980" spans="1:10" ht="11.25" customHeight="1" outlineLevel="2" thickTop="1" thickBot="1" x14ac:dyDescent="0.25">
      <c r="A980" s="18">
        <v>8084850</v>
      </c>
      <c r="B980" s="77" t="s">
        <v>405</v>
      </c>
      <c r="C980" s="18" t="s">
        <v>1543</v>
      </c>
      <c r="D980" s="18" t="s">
        <v>1147</v>
      </c>
      <c r="E980" s="18" t="s">
        <v>1903</v>
      </c>
      <c r="F980" s="64">
        <v>341</v>
      </c>
      <c r="G980" s="64">
        <v>451</v>
      </c>
      <c r="H980" s="65" t="s">
        <v>3012</v>
      </c>
      <c r="I980" s="65">
        <f>IFERROR(VLOOKUP(A980,Компрессоры!A:O,14,0),0)+IFERROR(VLOOKUP(A980,Пневматика!B:W,22,0),0)+IFERROR(VLOOKUP(A980,Окраска!B:X,22,0),0)+IFERROR(VLOOKUP(A980,Масло!A:J,9,0),0)+IFERROR(VLOOKUP(A980,'Ручной инстурмент Арсенал'!A:I,12,0),0)+IFERROR(VLOOKUP(A980,#REF!,12,0),0)+IFERROR(VLOOKUP(A980,Атака!A:K,10,0),0)</f>
        <v>0</v>
      </c>
      <c r="J980" s="66">
        <f>IFERROR(VLOOKUP(A980,Компрессоры!A:O,15,0),0)+IFERROR(VLOOKUP(A980,Пневматика!B:X,23,0),0)+IFERROR(VLOOKUP(A980,Окраска!B:X,23,0),0)+IFERROR(VLOOKUP(A980,Масло!A:J,10,0),0)+IFERROR(VLOOKUP(A980,'Ручной инстурмент Арсенал'!A:I,13,0),0)+IFERROR(VLOOKUP(A980,#REF!,13,0),0)+IFERROR(VLOOKUP(A980,Атака!A:K,11,0),0)</f>
        <v>0</v>
      </c>
    </row>
    <row r="981" spans="1:10" ht="11.25" customHeight="1" outlineLevel="2" thickTop="1" thickBot="1" x14ac:dyDescent="0.25">
      <c r="A981" s="18">
        <v>8086640</v>
      </c>
      <c r="B981" s="77" t="s">
        <v>405</v>
      </c>
      <c r="C981" s="18" t="s">
        <v>1550</v>
      </c>
      <c r="D981" s="18" t="s">
        <v>1147</v>
      </c>
      <c r="E981" s="18" t="s">
        <v>1904</v>
      </c>
      <c r="F981" s="64">
        <v>154</v>
      </c>
      <c r="G981" s="64">
        <v>197</v>
      </c>
      <c r="H981" s="65" t="s">
        <v>3012</v>
      </c>
      <c r="I981" s="65">
        <f>IFERROR(VLOOKUP(A981,Компрессоры!A:O,14,0),0)+IFERROR(VLOOKUP(A981,Пневматика!B:W,22,0),0)+IFERROR(VLOOKUP(A981,Окраска!B:X,22,0),0)+IFERROR(VLOOKUP(A981,Масло!A:J,9,0),0)+IFERROR(VLOOKUP(A981,'Ручной инстурмент Арсенал'!A:I,12,0),0)+IFERROR(VLOOKUP(A981,#REF!,12,0),0)+IFERROR(VLOOKUP(A981,Атака!A:K,10,0),0)</f>
        <v>0</v>
      </c>
      <c r="J981" s="66">
        <f>IFERROR(VLOOKUP(A981,Компрессоры!A:O,15,0),0)+IFERROR(VLOOKUP(A981,Пневматика!B:X,23,0),0)+IFERROR(VLOOKUP(A981,Окраска!B:X,23,0),0)+IFERROR(VLOOKUP(A981,Масло!A:J,10,0),0)+IFERROR(VLOOKUP(A981,'Ручной инстурмент Арсенал'!A:I,13,0),0)+IFERROR(VLOOKUP(A981,#REF!,13,0),0)+IFERROR(VLOOKUP(A981,Атака!A:K,11,0),0)</f>
        <v>0</v>
      </c>
    </row>
    <row r="982" spans="1:10" ht="11.25" customHeight="1" outlineLevel="2" thickTop="1" thickBot="1" x14ac:dyDescent="0.25">
      <c r="A982" s="18">
        <v>8086650</v>
      </c>
      <c r="B982" s="77" t="s">
        <v>405</v>
      </c>
      <c r="C982" s="18" t="s">
        <v>2498</v>
      </c>
      <c r="D982" s="18" t="s">
        <v>1147</v>
      </c>
      <c r="E982" s="18" t="s">
        <v>1905</v>
      </c>
      <c r="F982" s="64">
        <v>151</v>
      </c>
      <c r="G982" s="64">
        <v>194</v>
      </c>
      <c r="H982" s="65" t="s">
        <v>3012</v>
      </c>
      <c r="I982" s="65">
        <f>IFERROR(VLOOKUP(A982,Компрессоры!A:O,14,0),0)+IFERROR(VLOOKUP(A982,Пневматика!B:W,22,0),0)+IFERROR(VLOOKUP(A982,Окраска!B:X,22,0),0)+IFERROR(VLOOKUP(A982,Масло!A:J,9,0),0)+IFERROR(VLOOKUP(A982,'Ручной инстурмент Арсенал'!A:I,12,0),0)+IFERROR(VLOOKUP(A982,#REF!,12,0),0)+IFERROR(VLOOKUP(A982,Атака!A:K,10,0),0)</f>
        <v>0</v>
      </c>
      <c r="J982" s="66">
        <f>IFERROR(VLOOKUP(A982,Компрессоры!A:O,15,0),0)+IFERROR(VLOOKUP(A982,Пневматика!B:X,23,0),0)+IFERROR(VLOOKUP(A982,Окраска!B:X,23,0),0)+IFERROR(VLOOKUP(A982,Масло!A:J,10,0),0)+IFERROR(VLOOKUP(A982,'Ручной инстурмент Арсенал'!A:I,13,0),0)+IFERROR(VLOOKUP(A982,#REF!,13,0),0)+IFERROR(VLOOKUP(A982,Атака!A:K,11,0),0)</f>
        <v>0</v>
      </c>
    </row>
    <row r="983" spans="1:10" ht="11.25" customHeight="1" outlineLevel="2" thickTop="1" thickBot="1" x14ac:dyDescent="0.25">
      <c r="A983" s="18">
        <v>8086660</v>
      </c>
      <c r="B983" s="77" t="s">
        <v>405</v>
      </c>
      <c r="C983" s="18" t="s">
        <v>2499</v>
      </c>
      <c r="D983" s="18" t="s">
        <v>1147</v>
      </c>
      <c r="E983" s="18" t="s">
        <v>1906</v>
      </c>
      <c r="F983" s="64">
        <v>97</v>
      </c>
      <c r="G983" s="64">
        <v>123</v>
      </c>
      <c r="H983" s="65" t="s">
        <v>3012</v>
      </c>
      <c r="I983" s="65">
        <f>IFERROR(VLOOKUP(A983,Компрессоры!A:O,14,0),0)+IFERROR(VLOOKUP(A983,Пневматика!B:W,22,0),0)+IFERROR(VLOOKUP(A983,Окраска!B:X,22,0),0)+IFERROR(VLOOKUP(A983,Масло!A:J,9,0),0)+IFERROR(VLOOKUP(A983,'Ручной инстурмент Арсенал'!A:I,12,0),0)+IFERROR(VLOOKUP(A983,#REF!,12,0),0)+IFERROR(VLOOKUP(A983,Атака!A:K,10,0),0)</f>
        <v>0</v>
      </c>
      <c r="J983" s="66">
        <f>IFERROR(VLOOKUP(A983,Компрессоры!A:O,15,0),0)+IFERROR(VLOOKUP(A983,Пневматика!B:X,23,0),0)+IFERROR(VLOOKUP(A983,Окраска!B:X,23,0),0)+IFERROR(VLOOKUP(A983,Масло!A:J,10,0),0)+IFERROR(VLOOKUP(A983,'Ручной инстурмент Арсенал'!A:I,13,0),0)+IFERROR(VLOOKUP(A983,#REF!,13,0),0)+IFERROR(VLOOKUP(A983,Атака!A:K,11,0),0)</f>
        <v>0</v>
      </c>
    </row>
    <row r="984" spans="1:10" ht="11.25" customHeight="1" outlineLevel="2" thickTop="1" thickBot="1" x14ac:dyDescent="0.25">
      <c r="A984" s="18">
        <v>8086670</v>
      </c>
      <c r="B984" s="77" t="s">
        <v>405</v>
      </c>
      <c r="C984" s="18" t="s">
        <v>2522</v>
      </c>
      <c r="D984" s="18" t="s">
        <v>1147</v>
      </c>
      <c r="E984" s="18" t="s">
        <v>1907</v>
      </c>
      <c r="F984" s="64">
        <v>121</v>
      </c>
      <c r="G984" s="64">
        <v>161</v>
      </c>
      <c r="H984" s="65" t="s">
        <v>3012</v>
      </c>
      <c r="I984" s="65">
        <f>IFERROR(VLOOKUP(A984,Компрессоры!A:O,14,0),0)+IFERROR(VLOOKUP(A984,Пневматика!B:W,22,0),0)+IFERROR(VLOOKUP(A984,Окраска!B:X,22,0),0)+IFERROR(VLOOKUP(A984,Масло!A:J,9,0),0)+IFERROR(VLOOKUP(A984,'Ручной инстурмент Арсенал'!A:I,12,0),0)+IFERROR(VLOOKUP(A984,#REF!,12,0),0)+IFERROR(VLOOKUP(A984,Атака!A:K,10,0),0)</f>
        <v>0</v>
      </c>
      <c r="J984" s="66">
        <f>IFERROR(VLOOKUP(A984,Компрессоры!A:O,15,0),0)+IFERROR(VLOOKUP(A984,Пневматика!B:X,23,0),0)+IFERROR(VLOOKUP(A984,Окраска!B:X,23,0),0)+IFERROR(VLOOKUP(A984,Масло!A:J,10,0),0)+IFERROR(VLOOKUP(A984,'Ручной инстурмент Арсенал'!A:I,13,0),0)+IFERROR(VLOOKUP(A984,#REF!,13,0),0)+IFERROR(VLOOKUP(A984,Атака!A:K,11,0),0)</f>
        <v>0</v>
      </c>
    </row>
    <row r="985" spans="1:10" ht="11.25" customHeight="1" outlineLevel="2" thickTop="1" thickBot="1" x14ac:dyDescent="0.25">
      <c r="A985" s="18">
        <v>8086680</v>
      </c>
      <c r="B985" s="77" t="s">
        <v>405</v>
      </c>
      <c r="C985" s="18" t="s">
        <v>2500</v>
      </c>
      <c r="D985" s="18" t="s">
        <v>1147</v>
      </c>
      <c r="E985" s="18" t="s">
        <v>1908</v>
      </c>
      <c r="F985" s="64">
        <v>97</v>
      </c>
      <c r="G985" s="64">
        <v>125</v>
      </c>
      <c r="H985" s="65" t="s">
        <v>3012</v>
      </c>
      <c r="I985" s="65">
        <f>IFERROR(VLOOKUP(A985,Компрессоры!A:O,14,0),0)+IFERROR(VLOOKUP(A985,Пневматика!B:W,22,0),0)+IFERROR(VLOOKUP(A985,Окраска!B:X,22,0),0)+IFERROR(VLOOKUP(A985,Масло!A:J,9,0),0)+IFERROR(VLOOKUP(A985,'Ручной инстурмент Арсенал'!A:I,12,0),0)+IFERROR(VLOOKUP(A985,#REF!,12,0),0)+IFERROR(VLOOKUP(A985,Атака!A:K,10,0),0)</f>
        <v>0</v>
      </c>
      <c r="J985" s="66">
        <f>IFERROR(VLOOKUP(A985,Компрессоры!A:O,15,0),0)+IFERROR(VLOOKUP(A985,Пневматика!B:X,23,0),0)+IFERROR(VLOOKUP(A985,Окраска!B:X,23,0),0)+IFERROR(VLOOKUP(A985,Масло!A:J,10,0),0)+IFERROR(VLOOKUP(A985,'Ручной инстурмент Арсенал'!A:I,13,0),0)+IFERROR(VLOOKUP(A985,#REF!,13,0),0)+IFERROR(VLOOKUP(A985,Атака!A:K,11,0),0)</f>
        <v>0</v>
      </c>
    </row>
    <row r="986" spans="1:10" ht="11.25" customHeight="1" outlineLevel="2" thickTop="1" thickBot="1" x14ac:dyDescent="0.25">
      <c r="A986" s="18">
        <v>8086690</v>
      </c>
      <c r="B986" s="77" t="s">
        <v>405</v>
      </c>
      <c r="C986" s="18" t="s">
        <v>2501</v>
      </c>
      <c r="D986" s="18" t="s">
        <v>1147</v>
      </c>
      <c r="E986" s="18" t="s">
        <v>1909</v>
      </c>
      <c r="F986" s="64">
        <v>75</v>
      </c>
      <c r="G986" s="64">
        <v>98</v>
      </c>
      <c r="H986" s="65" t="s">
        <v>3012</v>
      </c>
      <c r="I986" s="65">
        <f>IFERROR(VLOOKUP(A986,Компрессоры!A:O,14,0),0)+IFERROR(VLOOKUP(A986,Пневматика!B:W,22,0),0)+IFERROR(VLOOKUP(A986,Окраска!B:X,22,0),0)+IFERROR(VLOOKUP(A986,Масло!A:J,9,0),0)+IFERROR(VLOOKUP(A986,'Ручной инстурмент Арсенал'!A:I,12,0),0)+IFERROR(VLOOKUP(A986,#REF!,12,0),0)+IFERROR(VLOOKUP(A986,Атака!A:K,10,0),0)</f>
        <v>0</v>
      </c>
      <c r="J986" s="66">
        <f>IFERROR(VLOOKUP(A986,Компрессоры!A:O,15,0),0)+IFERROR(VLOOKUP(A986,Пневматика!B:X,23,0),0)+IFERROR(VLOOKUP(A986,Окраска!B:X,23,0),0)+IFERROR(VLOOKUP(A986,Масло!A:J,10,0),0)+IFERROR(VLOOKUP(A986,'Ручной инстурмент Арсенал'!A:I,13,0),0)+IFERROR(VLOOKUP(A986,#REF!,13,0),0)+IFERROR(VLOOKUP(A986,Атака!A:K,11,0),0)</f>
        <v>0</v>
      </c>
    </row>
    <row r="987" spans="1:10" ht="11.25" customHeight="1" outlineLevel="1" thickTop="1" thickBot="1" x14ac:dyDescent="0.25">
      <c r="A987" s="16" t="s">
        <v>2689</v>
      </c>
      <c r="B987" s="78"/>
      <c r="C987" s="16"/>
      <c r="D987" s="16"/>
      <c r="E987" s="16"/>
      <c r="F987" s="67"/>
      <c r="G987" s="67"/>
      <c r="H987" s="68"/>
      <c r="I987" s="68"/>
      <c r="J987" s="69"/>
    </row>
    <row r="988" spans="1:10" ht="11.25" customHeight="1" outlineLevel="2" thickTop="1" thickBot="1" x14ac:dyDescent="0.25">
      <c r="A988" s="18">
        <v>8108670</v>
      </c>
      <c r="B988" s="77" t="s">
        <v>405</v>
      </c>
      <c r="C988" s="18" t="s">
        <v>2891</v>
      </c>
      <c r="D988" s="18" t="s">
        <v>1147</v>
      </c>
      <c r="E988" s="18" t="s">
        <v>2690</v>
      </c>
      <c r="F988" s="64">
        <v>559</v>
      </c>
      <c r="G988" s="64">
        <v>744</v>
      </c>
      <c r="H988" s="65" t="s">
        <v>63</v>
      </c>
      <c r="I988" s="65">
        <f>IFERROR(VLOOKUP(A988,Компрессоры!A:O,14,0),0)+IFERROR(VLOOKUP(A988,Пневматика!B:W,22,0),0)+IFERROR(VLOOKUP(A988,Окраска!B:X,22,0),0)+IFERROR(VLOOKUP(A988,Масло!A:J,9,0),0)+IFERROR(VLOOKUP(A988,'Ручной инстурмент Арсенал'!A:I,12,0),0)+IFERROR(VLOOKUP(A988,#REF!,12,0),0)+IFERROR(VLOOKUP(A988,Атака!A:K,10,0),0)</f>
        <v>0</v>
      </c>
      <c r="J988" s="66">
        <f>IFERROR(VLOOKUP(A988,Компрессоры!A:O,15,0),0)+IFERROR(VLOOKUP(A988,Пневматика!B:X,23,0),0)+IFERROR(VLOOKUP(A988,Окраска!B:X,23,0),0)+IFERROR(VLOOKUP(A988,Масло!A:J,10,0),0)+IFERROR(VLOOKUP(A988,'Ручной инстурмент Арсенал'!A:I,13,0),0)+IFERROR(VLOOKUP(A988,#REF!,13,0),0)+IFERROR(VLOOKUP(A988,Атака!A:K,11,0),0)</f>
        <v>0</v>
      </c>
    </row>
    <row r="989" spans="1:10" ht="11.25" customHeight="1" outlineLevel="2" thickTop="1" thickBot="1" x14ac:dyDescent="0.25">
      <c r="A989" s="18">
        <v>8108590</v>
      </c>
      <c r="B989" s="77" t="s">
        <v>405</v>
      </c>
      <c r="C989" s="18" t="s">
        <v>2890</v>
      </c>
      <c r="D989" s="18" t="s">
        <v>1147</v>
      </c>
      <c r="E989" s="18" t="s">
        <v>2691</v>
      </c>
      <c r="F989" s="64">
        <v>559</v>
      </c>
      <c r="G989" s="64">
        <v>744</v>
      </c>
      <c r="H989" s="65" t="s">
        <v>63</v>
      </c>
      <c r="I989" s="65">
        <f>IFERROR(VLOOKUP(A989,Компрессоры!A:O,14,0),0)+IFERROR(VLOOKUP(A989,Пневматика!B:W,22,0),0)+IFERROR(VLOOKUP(A989,Окраска!B:X,22,0),0)+IFERROR(VLOOKUP(A989,Масло!A:J,9,0),0)+IFERROR(VLOOKUP(A989,'Ручной инстурмент Арсенал'!A:I,12,0),0)+IFERROR(VLOOKUP(A989,#REF!,12,0),0)+IFERROR(VLOOKUP(A989,Атака!A:K,10,0),0)</f>
        <v>0</v>
      </c>
      <c r="J989" s="66">
        <f>IFERROR(VLOOKUP(A989,Компрессоры!A:O,15,0),0)+IFERROR(VLOOKUP(A989,Пневматика!B:X,23,0),0)+IFERROR(VLOOKUP(A989,Окраска!B:X,23,0),0)+IFERROR(VLOOKUP(A989,Масло!A:J,10,0),0)+IFERROR(VLOOKUP(A989,'Ручной инстурмент Арсенал'!A:I,13,0),0)+IFERROR(VLOOKUP(A989,#REF!,13,0),0)+IFERROR(VLOOKUP(A989,Атака!A:K,11,0),0)</f>
        <v>0</v>
      </c>
    </row>
    <row r="990" spans="1:10" ht="11.25" customHeight="1" outlineLevel="2" thickTop="1" thickBot="1" x14ac:dyDescent="0.25">
      <c r="A990" s="18">
        <v>8108610</v>
      </c>
      <c r="B990" s="77" t="s">
        <v>405</v>
      </c>
      <c r="C990" s="18" t="s">
        <v>2892</v>
      </c>
      <c r="D990" s="18" t="s">
        <v>1147</v>
      </c>
      <c r="E990" s="18" t="s">
        <v>2692</v>
      </c>
      <c r="F990" s="64">
        <v>502</v>
      </c>
      <c r="G990" s="64">
        <v>663</v>
      </c>
      <c r="H990" s="65" t="s">
        <v>3012</v>
      </c>
      <c r="I990" s="65">
        <f>IFERROR(VLOOKUP(A990,Компрессоры!A:O,14,0),0)+IFERROR(VLOOKUP(A990,Пневматика!B:W,22,0),0)+IFERROR(VLOOKUP(A990,Окраска!B:X,22,0),0)+IFERROR(VLOOKUP(A990,Масло!A:J,9,0),0)+IFERROR(VLOOKUP(A990,'Ручной инстурмент Арсенал'!A:I,12,0),0)+IFERROR(VLOOKUP(A990,#REF!,12,0),0)+IFERROR(VLOOKUP(A990,Атака!A:K,10,0),0)</f>
        <v>0</v>
      </c>
      <c r="J990" s="66">
        <f>IFERROR(VLOOKUP(A990,Компрессоры!A:O,15,0),0)+IFERROR(VLOOKUP(A990,Пневматика!B:X,23,0),0)+IFERROR(VLOOKUP(A990,Окраска!B:X,23,0),0)+IFERROR(VLOOKUP(A990,Масло!A:J,10,0),0)+IFERROR(VLOOKUP(A990,'Ручной инстурмент Арсенал'!A:I,13,0),0)+IFERROR(VLOOKUP(A990,#REF!,13,0),0)+IFERROR(VLOOKUP(A990,Атака!A:K,11,0),0)</f>
        <v>0</v>
      </c>
    </row>
    <row r="991" spans="1:10" ht="11.25" customHeight="1" outlineLevel="2" thickTop="1" thickBot="1" x14ac:dyDescent="0.25">
      <c r="A991" s="18">
        <v>8108650</v>
      </c>
      <c r="B991" s="77" t="s">
        <v>405</v>
      </c>
      <c r="C991" s="18" t="s">
        <v>2893</v>
      </c>
      <c r="D991" s="18" t="s">
        <v>1147</v>
      </c>
      <c r="E991" s="18" t="s">
        <v>2692</v>
      </c>
      <c r="F991" s="64">
        <v>537</v>
      </c>
      <c r="G991" s="64">
        <v>714</v>
      </c>
      <c r="H991" s="65" t="s">
        <v>3012</v>
      </c>
      <c r="I991" s="65">
        <f>IFERROR(VLOOKUP(A991,Компрессоры!A:O,14,0),0)+IFERROR(VLOOKUP(A991,Пневматика!B:W,22,0),0)+IFERROR(VLOOKUP(A991,Окраска!B:X,22,0),0)+IFERROR(VLOOKUP(A991,Масло!A:J,9,0),0)+IFERROR(VLOOKUP(A991,'Ручной инстурмент Арсенал'!A:I,12,0),0)+IFERROR(VLOOKUP(A991,#REF!,12,0),0)+IFERROR(VLOOKUP(A991,Атака!A:K,10,0),0)</f>
        <v>0</v>
      </c>
      <c r="J991" s="66">
        <f>IFERROR(VLOOKUP(A991,Компрессоры!A:O,15,0),0)+IFERROR(VLOOKUP(A991,Пневматика!B:X,23,0),0)+IFERROR(VLOOKUP(A991,Окраска!B:X,23,0),0)+IFERROR(VLOOKUP(A991,Масло!A:J,10,0),0)+IFERROR(VLOOKUP(A991,'Ручной инстурмент Арсенал'!A:I,13,0),0)+IFERROR(VLOOKUP(A991,#REF!,13,0),0)+IFERROR(VLOOKUP(A991,Атака!A:K,11,0),0)</f>
        <v>0</v>
      </c>
    </row>
    <row r="992" spans="1:10" ht="11.25" customHeight="1" outlineLevel="2" thickTop="1" thickBot="1" x14ac:dyDescent="0.25">
      <c r="A992" s="18">
        <v>8108620</v>
      </c>
      <c r="B992" s="77" t="s">
        <v>405</v>
      </c>
      <c r="C992" s="18" t="s">
        <v>2894</v>
      </c>
      <c r="D992" s="18" t="s">
        <v>1147</v>
      </c>
      <c r="E992" s="18" t="s">
        <v>2692</v>
      </c>
      <c r="F992" s="64">
        <v>1109</v>
      </c>
      <c r="G992" s="64">
        <v>1477</v>
      </c>
      <c r="H992" s="65" t="s">
        <v>63</v>
      </c>
      <c r="I992" s="65">
        <f>IFERROR(VLOOKUP(A992,Компрессоры!A:O,14,0),0)+IFERROR(VLOOKUP(A992,Пневматика!B:W,22,0),0)+IFERROR(VLOOKUP(A992,Окраска!B:X,22,0),0)+IFERROR(VLOOKUP(A992,Масло!A:J,9,0),0)+IFERROR(VLOOKUP(A992,'Ручной инстурмент Арсенал'!A:I,12,0),0)+IFERROR(VLOOKUP(A992,#REF!,12,0),0)+IFERROR(VLOOKUP(A992,Атака!A:K,10,0),0)</f>
        <v>0</v>
      </c>
      <c r="J992" s="66">
        <f>IFERROR(VLOOKUP(A992,Компрессоры!A:O,15,0),0)+IFERROR(VLOOKUP(A992,Пневматика!B:X,23,0),0)+IFERROR(VLOOKUP(A992,Окраска!B:X,23,0),0)+IFERROR(VLOOKUP(A992,Масло!A:J,10,0),0)+IFERROR(VLOOKUP(A992,'Ручной инстурмент Арсенал'!A:I,13,0),0)+IFERROR(VLOOKUP(A992,#REF!,13,0),0)+IFERROR(VLOOKUP(A992,Атака!A:K,11,0),0)</f>
        <v>0</v>
      </c>
    </row>
    <row r="993" spans="1:10" ht="11.25" customHeight="1" outlineLevel="2" thickTop="1" thickBot="1" x14ac:dyDescent="0.25">
      <c r="A993" s="18">
        <v>8108630</v>
      </c>
      <c r="B993" s="77" t="s">
        <v>405</v>
      </c>
      <c r="C993" s="18" t="s">
        <v>2895</v>
      </c>
      <c r="D993" s="18" t="s">
        <v>1147</v>
      </c>
      <c r="E993" s="18" t="s">
        <v>2692</v>
      </c>
      <c r="F993" s="64">
        <v>1449</v>
      </c>
      <c r="G993" s="64">
        <v>1927</v>
      </c>
      <c r="H993" s="65" t="s">
        <v>3012</v>
      </c>
      <c r="I993" s="65">
        <f>IFERROR(VLOOKUP(A993,Компрессоры!A:O,14,0),0)+IFERROR(VLOOKUP(A993,Пневматика!B:W,22,0),0)+IFERROR(VLOOKUP(A993,Окраска!B:X,22,0),0)+IFERROR(VLOOKUP(A993,Масло!A:J,9,0),0)+IFERROR(VLOOKUP(A993,'Ручной инстурмент Арсенал'!A:I,12,0),0)+IFERROR(VLOOKUP(A993,#REF!,12,0),0)+IFERROR(VLOOKUP(A993,Атака!A:K,10,0),0)</f>
        <v>0</v>
      </c>
      <c r="J993" s="66">
        <f>IFERROR(VLOOKUP(A993,Компрессоры!A:O,15,0),0)+IFERROR(VLOOKUP(A993,Пневматика!B:X,23,0),0)+IFERROR(VLOOKUP(A993,Окраска!B:X,23,0),0)+IFERROR(VLOOKUP(A993,Масло!A:J,10,0),0)+IFERROR(VLOOKUP(A993,'Ручной инстурмент Арсенал'!A:I,13,0),0)+IFERROR(VLOOKUP(A993,#REF!,13,0),0)+IFERROR(VLOOKUP(A993,Атака!A:K,11,0),0)</f>
        <v>0</v>
      </c>
    </row>
    <row r="994" spans="1:10" ht="11.25" customHeight="1" outlineLevel="2" thickTop="1" thickBot="1" x14ac:dyDescent="0.25">
      <c r="A994" s="18">
        <v>8108680</v>
      </c>
      <c r="B994" s="77" t="s">
        <v>405</v>
      </c>
      <c r="C994" s="18" t="s">
        <v>2896</v>
      </c>
      <c r="D994" s="18" t="s">
        <v>1147</v>
      </c>
      <c r="E994" s="18" t="s">
        <v>2690</v>
      </c>
      <c r="F994" s="64">
        <v>1627</v>
      </c>
      <c r="G994" s="64">
        <v>2162</v>
      </c>
      <c r="H994" s="65" t="s">
        <v>63</v>
      </c>
      <c r="I994" s="65">
        <f>IFERROR(VLOOKUP(A994,Компрессоры!A:O,14,0),0)+IFERROR(VLOOKUP(A994,Пневматика!B:W,22,0),0)+IFERROR(VLOOKUP(A994,Окраска!B:X,22,0),0)+IFERROR(VLOOKUP(A994,Масло!A:J,9,0),0)+IFERROR(VLOOKUP(A994,'Ручной инстурмент Арсенал'!A:I,12,0),0)+IFERROR(VLOOKUP(A994,#REF!,12,0),0)+IFERROR(VLOOKUP(A994,Атака!A:K,10,0),0)</f>
        <v>0</v>
      </c>
      <c r="J994" s="66">
        <f>IFERROR(VLOOKUP(A994,Компрессоры!A:O,15,0),0)+IFERROR(VLOOKUP(A994,Пневматика!B:X,23,0),0)+IFERROR(VLOOKUP(A994,Окраска!B:X,23,0),0)+IFERROR(VLOOKUP(A994,Масло!A:J,10,0),0)+IFERROR(VLOOKUP(A994,'Ручной инстурмент Арсенал'!A:I,13,0),0)+IFERROR(VLOOKUP(A994,#REF!,13,0),0)+IFERROR(VLOOKUP(A994,Атака!A:K,11,0),0)</f>
        <v>0</v>
      </c>
    </row>
    <row r="995" spans="1:10" ht="11.25" customHeight="1" outlineLevel="2" thickTop="1" thickBot="1" x14ac:dyDescent="0.25">
      <c r="A995" s="18">
        <v>8108600</v>
      </c>
      <c r="B995" s="77" t="s">
        <v>405</v>
      </c>
      <c r="C995" s="18" t="s">
        <v>2897</v>
      </c>
      <c r="D995" s="18" t="s">
        <v>1147</v>
      </c>
      <c r="E995" s="18" t="s">
        <v>2692</v>
      </c>
      <c r="F995" s="64">
        <v>1906</v>
      </c>
      <c r="G995" s="64">
        <v>2536</v>
      </c>
      <c r="H995" s="65" t="s">
        <v>63</v>
      </c>
      <c r="I995" s="65">
        <f>IFERROR(VLOOKUP(A995,Компрессоры!A:O,14,0),0)+IFERROR(VLOOKUP(A995,Пневматика!B:W,22,0),0)+IFERROR(VLOOKUP(A995,Окраска!B:X,22,0),0)+IFERROR(VLOOKUP(A995,Масло!A:J,9,0),0)+IFERROR(VLOOKUP(A995,'Ручной инстурмент Арсенал'!A:I,12,0),0)+IFERROR(VLOOKUP(A995,#REF!,12,0),0)+IFERROR(VLOOKUP(A995,Атака!A:K,10,0),0)</f>
        <v>0</v>
      </c>
      <c r="J995" s="66">
        <f>IFERROR(VLOOKUP(A995,Компрессоры!A:O,15,0),0)+IFERROR(VLOOKUP(A995,Пневматика!B:X,23,0),0)+IFERROR(VLOOKUP(A995,Окраска!B:X,23,0),0)+IFERROR(VLOOKUP(A995,Масло!A:J,10,0),0)+IFERROR(VLOOKUP(A995,'Ручной инстурмент Арсенал'!A:I,13,0),0)+IFERROR(VLOOKUP(A995,#REF!,13,0),0)+IFERROR(VLOOKUP(A995,Атака!A:K,11,0),0)</f>
        <v>0</v>
      </c>
    </row>
    <row r="996" spans="1:10" ht="11.25" customHeight="1" outlineLevel="2" thickTop="1" thickBot="1" x14ac:dyDescent="0.25">
      <c r="A996" s="18">
        <v>8108660</v>
      </c>
      <c r="B996" s="77" t="s">
        <v>405</v>
      </c>
      <c r="C996" s="18" t="s">
        <v>2898</v>
      </c>
      <c r="D996" s="18" t="s">
        <v>1147</v>
      </c>
      <c r="E996" s="18" t="s">
        <v>2692</v>
      </c>
      <c r="F996" s="64">
        <v>1905</v>
      </c>
      <c r="G996" s="64">
        <v>2536</v>
      </c>
      <c r="H996" s="65" t="s">
        <v>63</v>
      </c>
      <c r="I996" s="65">
        <f>IFERROR(VLOOKUP(A996,Компрессоры!A:O,14,0),0)+IFERROR(VLOOKUP(A996,Пневматика!B:W,22,0),0)+IFERROR(VLOOKUP(A996,Окраска!B:X,22,0),0)+IFERROR(VLOOKUP(A996,Масло!A:J,9,0),0)+IFERROR(VLOOKUP(A996,'Ручной инстурмент Арсенал'!A:I,12,0),0)+IFERROR(VLOOKUP(A996,#REF!,12,0),0)+IFERROR(VLOOKUP(A996,Атака!A:K,10,0),0)</f>
        <v>0</v>
      </c>
      <c r="J996" s="66">
        <f>IFERROR(VLOOKUP(A996,Компрессоры!A:O,15,0),0)+IFERROR(VLOOKUP(A996,Пневматика!B:X,23,0),0)+IFERROR(VLOOKUP(A996,Окраска!B:X,23,0),0)+IFERROR(VLOOKUP(A996,Масло!A:J,10,0),0)+IFERROR(VLOOKUP(A996,'Ручной инстурмент Арсенал'!A:I,13,0),0)+IFERROR(VLOOKUP(A996,#REF!,13,0),0)+IFERROR(VLOOKUP(A996,Атака!A:K,11,0),0)</f>
        <v>0</v>
      </c>
    </row>
    <row r="997" spans="1:10" ht="11.25" customHeight="1" outlineLevel="2" thickTop="1" thickBot="1" x14ac:dyDescent="0.25">
      <c r="A997" s="18">
        <v>8108640</v>
      </c>
      <c r="B997" s="77" t="s">
        <v>405</v>
      </c>
      <c r="C997" s="18" t="s">
        <v>2899</v>
      </c>
      <c r="D997" s="18" t="s">
        <v>1147</v>
      </c>
      <c r="E997" s="18" t="s">
        <v>2692</v>
      </c>
      <c r="F997" s="64">
        <v>1983</v>
      </c>
      <c r="G997" s="64">
        <v>2641</v>
      </c>
      <c r="H997" s="65" t="s">
        <v>63</v>
      </c>
      <c r="I997" s="65">
        <f>IFERROR(VLOOKUP(A997,Компрессоры!A:O,14,0),0)+IFERROR(VLOOKUP(A997,Пневматика!B:W,22,0),0)+IFERROR(VLOOKUP(A997,Окраска!B:X,22,0),0)+IFERROR(VLOOKUP(A997,Масло!A:J,9,0),0)+IFERROR(VLOOKUP(A997,'Ручной инстурмент Арсенал'!A:I,12,0),0)+IFERROR(VLOOKUP(A997,#REF!,12,0),0)+IFERROR(VLOOKUP(A997,Атака!A:K,10,0),0)</f>
        <v>0</v>
      </c>
      <c r="J997" s="66">
        <f>IFERROR(VLOOKUP(A997,Компрессоры!A:O,15,0),0)+IFERROR(VLOOKUP(A997,Пневматика!B:X,23,0),0)+IFERROR(VLOOKUP(A997,Окраска!B:X,23,0),0)+IFERROR(VLOOKUP(A997,Масло!A:J,10,0),0)+IFERROR(VLOOKUP(A997,'Ручной инстурмент Арсенал'!A:I,13,0),0)+IFERROR(VLOOKUP(A997,#REF!,13,0),0)+IFERROR(VLOOKUP(A997,Атака!A:K,11,0),0)</f>
        <v>0</v>
      </c>
    </row>
    <row r="998" spans="1:10" ht="11.25" customHeight="1" outlineLevel="1" thickTop="1" thickBot="1" x14ac:dyDescent="0.25">
      <c r="A998" s="16" t="s">
        <v>1155</v>
      </c>
      <c r="B998" s="78"/>
      <c r="C998" s="16"/>
      <c r="D998" s="16"/>
      <c r="E998" s="16"/>
      <c r="F998" s="67"/>
      <c r="G998" s="67"/>
      <c r="H998" s="68"/>
      <c r="I998" s="68"/>
      <c r="J998" s="69"/>
    </row>
    <row r="999" spans="1:10" ht="11.25" customHeight="1" outlineLevel="2" thickTop="1" thickBot="1" x14ac:dyDescent="0.25">
      <c r="A999" s="18">
        <v>7088810</v>
      </c>
      <c r="B999" s="77" t="s">
        <v>405</v>
      </c>
      <c r="C999" s="18" t="s">
        <v>2940</v>
      </c>
      <c r="D999" s="18" t="s">
        <v>1147</v>
      </c>
      <c r="E999" s="18" t="s">
        <v>1910</v>
      </c>
      <c r="F999" s="64">
        <v>577</v>
      </c>
      <c r="G999" s="64">
        <v>731</v>
      </c>
      <c r="H999" s="65" t="s">
        <v>3012</v>
      </c>
      <c r="I999" s="65">
        <f>IFERROR(VLOOKUP(A999,Компрессоры!A:O,14,0),0)+IFERROR(VLOOKUP(A999,Пневматика!B:W,22,0),0)+IFERROR(VLOOKUP(A999,Окраска!B:X,22,0),0)+IFERROR(VLOOKUP(A999,Масло!A:J,9,0),0)+IFERROR(VLOOKUP(A999,'Ручной инстурмент Арсенал'!A:I,12,0),0)+IFERROR(VLOOKUP(A999,#REF!,12,0),0)+IFERROR(VLOOKUP(A999,Атака!A:K,10,0),0)</f>
        <v>0</v>
      </c>
      <c r="J999" s="66">
        <f>IFERROR(VLOOKUP(A999,Компрессоры!A:O,15,0),0)+IFERROR(VLOOKUP(A999,Пневматика!B:X,23,0),0)+IFERROR(VLOOKUP(A999,Окраска!B:X,23,0),0)+IFERROR(VLOOKUP(A999,Масло!A:J,10,0),0)+IFERROR(VLOOKUP(A999,'Ручной инстурмент Арсенал'!A:I,13,0),0)+IFERROR(VLOOKUP(A999,#REF!,13,0),0)+IFERROR(VLOOKUP(A999,Атака!A:K,11,0),0)</f>
        <v>0</v>
      </c>
    </row>
    <row r="1000" spans="1:10" ht="11.25" customHeight="1" outlineLevel="2" thickTop="1" thickBot="1" x14ac:dyDescent="0.25">
      <c r="A1000" s="18">
        <v>7088820</v>
      </c>
      <c r="B1000" s="77" t="s">
        <v>405</v>
      </c>
      <c r="C1000" s="18" t="s">
        <v>2941</v>
      </c>
      <c r="D1000" s="18" t="s">
        <v>1147</v>
      </c>
      <c r="E1000" s="18" t="s">
        <v>1911</v>
      </c>
      <c r="F1000" s="64">
        <v>640</v>
      </c>
      <c r="G1000" s="64">
        <v>811</v>
      </c>
      <c r="H1000" s="65" t="s">
        <v>3012</v>
      </c>
      <c r="I1000" s="65">
        <f>IFERROR(VLOOKUP(A1000,Компрессоры!A:O,14,0),0)+IFERROR(VLOOKUP(A1000,Пневматика!B:W,22,0),0)+IFERROR(VLOOKUP(A1000,Окраска!B:X,22,0),0)+IFERROR(VLOOKUP(A1000,Масло!A:J,9,0),0)+IFERROR(VLOOKUP(A1000,'Ручной инстурмент Арсенал'!A:I,12,0),0)+IFERROR(VLOOKUP(A1000,#REF!,12,0),0)+IFERROR(VLOOKUP(A1000,Атака!A:K,10,0),0)</f>
        <v>0</v>
      </c>
      <c r="J1000" s="66">
        <f>IFERROR(VLOOKUP(A1000,Компрессоры!A:O,15,0),0)+IFERROR(VLOOKUP(A1000,Пневматика!B:X,23,0),0)+IFERROR(VLOOKUP(A1000,Окраска!B:X,23,0),0)+IFERROR(VLOOKUP(A1000,Масло!A:J,10,0),0)+IFERROR(VLOOKUP(A1000,'Ручной инстурмент Арсенал'!A:I,13,0),0)+IFERROR(VLOOKUP(A1000,#REF!,13,0),0)+IFERROR(VLOOKUP(A1000,Атака!A:K,11,0),0)</f>
        <v>0</v>
      </c>
    </row>
    <row r="1001" spans="1:10" ht="11.25" customHeight="1" outlineLevel="2" thickTop="1" thickBot="1" x14ac:dyDescent="0.25">
      <c r="A1001" s="18">
        <v>7088830</v>
      </c>
      <c r="B1001" s="77" t="s">
        <v>405</v>
      </c>
      <c r="C1001" s="18" t="s">
        <v>2942</v>
      </c>
      <c r="D1001" s="18" t="s">
        <v>1147</v>
      </c>
      <c r="E1001" s="18" t="s">
        <v>1912</v>
      </c>
      <c r="F1001" s="64">
        <v>745</v>
      </c>
      <c r="G1001" s="64">
        <v>940</v>
      </c>
      <c r="H1001" s="65" t="s">
        <v>3012</v>
      </c>
      <c r="I1001" s="65">
        <f>IFERROR(VLOOKUP(A1001,Компрессоры!A:O,14,0),0)+IFERROR(VLOOKUP(A1001,Пневматика!B:W,22,0),0)+IFERROR(VLOOKUP(A1001,Окраска!B:X,22,0),0)+IFERROR(VLOOKUP(A1001,Масло!A:J,9,0),0)+IFERROR(VLOOKUP(A1001,'Ручной инстурмент Арсенал'!A:I,12,0),0)+IFERROR(VLOOKUP(A1001,#REF!,12,0),0)+IFERROR(VLOOKUP(A1001,Атака!A:K,10,0),0)</f>
        <v>0</v>
      </c>
      <c r="J1001" s="66">
        <f>IFERROR(VLOOKUP(A1001,Компрессоры!A:O,15,0),0)+IFERROR(VLOOKUP(A1001,Пневматика!B:X,23,0),0)+IFERROR(VLOOKUP(A1001,Окраска!B:X,23,0),0)+IFERROR(VLOOKUP(A1001,Масло!A:J,10,0),0)+IFERROR(VLOOKUP(A1001,'Ручной инстурмент Арсенал'!A:I,13,0),0)+IFERROR(VLOOKUP(A1001,#REF!,13,0),0)+IFERROR(VLOOKUP(A1001,Атака!A:K,11,0),0)</f>
        <v>0</v>
      </c>
    </row>
    <row r="1002" spans="1:10" ht="11.25" customHeight="1" outlineLevel="2" thickTop="1" thickBot="1" x14ac:dyDescent="0.25">
      <c r="A1002" s="18">
        <v>7088840</v>
      </c>
      <c r="B1002" s="77" t="s">
        <v>405</v>
      </c>
      <c r="C1002" s="18" t="s">
        <v>2943</v>
      </c>
      <c r="D1002" s="18" t="s">
        <v>1147</v>
      </c>
      <c r="E1002" s="18" t="s">
        <v>1913</v>
      </c>
      <c r="F1002" s="64">
        <v>719</v>
      </c>
      <c r="G1002" s="64">
        <v>912</v>
      </c>
      <c r="H1002" s="65" t="s">
        <v>3012</v>
      </c>
      <c r="I1002" s="65">
        <f>IFERROR(VLOOKUP(A1002,Компрессоры!A:O,14,0),0)+IFERROR(VLOOKUP(A1002,Пневматика!B:W,22,0),0)+IFERROR(VLOOKUP(A1002,Окраска!B:X,22,0),0)+IFERROR(VLOOKUP(A1002,Масло!A:J,9,0),0)+IFERROR(VLOOKUP(A1002,'Ручной инстурмент Арсенал'!A:I,12,0),0)+IFERROR(VLOOKUP(A1002,#REF!,12,0),0)+IFERROR(VLOOKUP(A1002,Атака!A:K,10,0),0)</f>
        <v>0</v>
      </c>
      <c r="J1002" s="66">
        <f>IFERROR(VLOOKUP(A1002,Компрессоры!A:O,15,0),0)+IFERROR(VLOOKUP(A1002,Пневматика!B:X,23,0),0)+IFERROR(VLOOKUP(A1002,Окраска!B:X,23,0),0)+IFERROR(VLOOKUP(A1002,Масло!A:J,10,0),0)+IFERROR(VLOOKUP(A1002,'Ручной инстурмент Арсенал'!A:I,13,0),0)+IFERROR(VLOOKUP(A1002,#REF!,13,0),0)+IFERROR(VLOOKUP(A1002,Атака!A:K,11,0),0)</f>
        <v>0</v>
      </c>
    </row>
    <row r="1003" spans="1:10" ht="11.25" customHeight="1" outlineLevel="2" thickTop="1" thickBot="1" x14ac:dyDescent="0.25">
      <c r="A1003" s="18">
        <v>7088850</v>
      </c>
      <c r="B1003" s="77" t="s">
        <v>405</v>
      </c>
      <c r="C1003" s="18" t="s">
        <v>2944</v>
      </c>
      <c r="D1003" s="18" t="s">
        <v>1147</v>
      </c>
      <c r="E1003" s="18" t="s">
        <v>1914</v>
      </c>
      <c r="F1003" s="64">
        <v>781</v>
      </c>
      <c r="G1003" s="64">
        <v>990</v>
      </c>
      <c r="H1003" s="65" t="s">
        <v>3012</v>
      </c>
      <c r="I1003" s="65">
        <f>IFERROR(VLOOKUP(A1003,Компрессоры!A:O,14,0),0)+IFERROR(VLOOKUP(A1003,Пневматика!B:W,22,0),0)+IFERROR(VLOOKUP(A1003,Окраска!B:X,22,0),0)+IFERROR(VLOOKUP(A1003,Масло!A:J,9,0),0)+IFERROR(VLOOKUP(A1003,'Ручной инстурмент Арсенал'!A:I,12,0),0)+IFERROR(VLOOKUP(A1003,#REF!,12,0),0)+IFERROR(VLOOKUP(A1003,Атака!A:K,10,0),0)</f>
        <v>0</v>
      </c>
      <c r="J1003" s="66">
        <f>IFERROR(VLOOKUP(A1003,Компрессоры!A:O,15,0),0)+IFERROR(VLOOKUP(A1003,Пневматика!B:X,23,0),0)+IFERROR(VLOOKUP(A1003,Окраска!B:X,23,0),0)+IFERROR(VLOOKUP(A1003,Масло!A:J,10,0),0)+IFERROR(VLOOKUP(A1003,'Ручной инстурмент Арсенал'!A:I,13,0),0)+IFERROR(VLOOKUP(A1003,#REF!,13,0),0)+IFERROR(VLOOKUP(A1003,Атака!A:K,11,0),0)</f>
        <v>0</v>
      </c>
    </row>
    <row r="1004" spans="1:10" ht="11.25" customHeight="1" outlineLevel="2" thickTop="1" thickBot="1" x14ac:dyDescent="0.25">
      <c r="A1004" s="18">
        <v>7088860</v>
      </c>
      <c r="B1004" s="77" t="s">
        <v>405</v>
      </c>
      <c r="C1004" s="18" t="s">
        <v>2945</v>
      </c>
      <c r="D1004" s="18" t="s">
        <v>1147</v>
      </c>
      <c r="E1004" s="18" t="s">
        <v>1915</v>
      </c>
      <c r="F1004" s="64">
        <v>885</v>
      </c>
      <c r="G1004" s="64">
        <v>1133</v>
      </c>
      <c r="H1004" s="65" t="s">
        <v>3012</v>
      </c>
      <c r="I1004" s="65">
        <f>IFERROR(VLOOKUP(A1004,Компрессоры!A:O,14,0),0)+IFERROR(VLOOKUP(A1004,Пневматика!B:W,22,0),0)+IFERROR(VLOOKUP(A1004,Окраска!B:X,22,0),0)+IFERROR(VLOOKUP(A1004,Масло!A:J,9,0),0)+IFERROR(VLOOKUP(A1004,'Ручной инстурмент Арсенал'!A:I,12,0),0)+IFERROR(VLOOKUP(A1004,#REF!,12,0),0)+IFERROR(VLOOKUP(A1004,Атака!A:K,10,0),0)</f>
        <v>0</v>
      </c>
      <c r="J1004" s="66">
        <f>IFERROR(VLOOKUP(A1004,Компрессоры!A:O,15,0),0)+IFERROR(VLOOKUP(A1004,Пневматика!B:X,23,0),0)+IFERROR(VLOOKUP(A1004,Окраска!B:X,23,0),0)+IFERROR(VLOOKUP(A1004,Масло!A:J,10,0),0)+IFERROR(VLOOKUP(A1004,'Ручной инстурмент Арсенал'!A:I,13,0),0)+IFERROR(VLOOKUP(A1004,#REF!,13,0),0)+IFERROR(VLOOKUP(A1004,Атака!A:K,11,0),0)</f>
        <v>0</v>
      </c>
    </row>
    <row r="1005" spans="1:10" ht="11.25" customHeight="1" outlineLevel="2" thickTop="1" thickBot="1" x14ac:dyDescent="0.25">
      <c r="A1005" s="18">
        <v>7088870</v>
      </c>
      <c r="B1005" s="77" t="s">
        <v>405</v>
      </c>
      <c r="C1005" s="18" t="s">
        <v>2946</v>
      </c>
      <c r="D1005" s="18" t="s">
        <v>1147</v>
      </c>
      <c r="E1005" s="18" t="s">
        <v>1916</v>
      </c>
      <c r="F1005" s="64">
        <v>1026</v>
      </c>
      <c r="G1005" s="64">
        <v>1313</v>
      </c>
      <c r="H1005" s="65" t="s">
        <v>3012</v>
      </c>
      <c r="I1005" s="65">
        <f>IFERROR(VLOOKUP(A1005,Компрессоры!A:O,14,0),0)+IFERROR(VLOOKUP(A1005,Пневматика!B:W,22,0),0)+IFERROR(VLOOKUP(A1005,Окраска!B:X,22,0),0)+IFERROR(VLOOKUP(A1005,Масло!A:J,9,0),0)+IFERROR(VLOOKUP(A1005,'Ручной инстурмент Арсенал'!A:I,12,0),0)+IFERROR(VLOOKUP(A1005,#REF!,12,0),0)+IFERROR(VLOOKUP(A1005,Атака!A:K,10,0),0)</f>
        <v>0</v>
      </c>
      <c r="J1005" s="66">
        <f>IFERROR(VLOOKUP(A1005,Компрессоры!A:O,15,0),0)+IFERROR(VLOOKUP(A1005,Пневматика!B:X,23,0),0)+IFERROR(VLOOKUP(A1005,Окраска!B:X,23,0),0)+IFERROR(VLOOKUP(A1005,Масло!A:J,10,0),0)+IFERROR(VLOOKUP(A1005,'Ручной инстурмент Арсенал'!A:I,13,0),0)+IFERROR(VLOOKUP(A1005,#REF!,13,0),0)+IFERROR(VLOOKUP(A1005,Атака!A:K,11,0),0)</f>
        <v>0</v>
      </c>
    </row>
    <row r="1006" spans="1:10" ht="11.25" customHeight="1" outlineLevel="2" thickTop="1" thickBot="1" x14ac:dyDescent="0.25">
      <c r="A1006" s="18">
        <v>7088880</v>
      </c>
      <c r="B1006" s="77" t="s">
        <v>405</v>
      </c>
      <c r="C1006" s="18" t="s">
        <v>2947</v>
      </c>
      <c r="D1006" s="18" t="s">
        <v>1147</v>
      </c>
      <c r="E1006" s="18" t="s">
        <v>1917</v>
      </c>
      <c r="F1006" s="64">
        <v>1171</v>
      </c>
      <c r="G1006" s="64">
        <v>1497</v>
      </c>
      <c r="H1006" s="65" t="s">
        <v>3012</v>
      </c>
      <c r="I1006" s="65">
        <f>IFERROR(VLOOKUP(A1006,Компрессоры!A:O,14,0),0)+IFERROR(VLOOKUP(A1006,Пневматика!B:W,22,0),0)+IFERROR(VLOOKUP(A1006,Окраска!B:X,22,0),0)+IFERROR(VLOOKUP(A1006,Масло!A:J,9,0),0)+IFERROR(VLOOKUP(A1006,'Ручной инстурмент Арсенал'!A:I,12,0),0)+IFERROR(VLOOKUP(A1006,#REF!,12,0),0)+IFERROR(VLOOKUP(A1006,Атака!A:K,10,0),0)</f>
        <v>0</v>
      </c>
      <c r="J1006" s="66">
        <f>IFERROR(VLOOKUP(A1006,Компрессоры!A:O,15,0),0)+IFERROR(VLOOKUP(A1006,Пневматика!B:X,23,0),0)+IFERROR(VLOOKUP(A1006,Окраска!B:X,23,0),0)+IFERROR(VLOOKUP(A1006,Масло!A:J,10,0),0)+IFERROR(VLOOKUP(A1006,'Ручной инстурмент Арсенал'!A:I,13,0),0)+IFERROR(VLOOKUP(A1006,#REF!,13,0),0)+IFERROR(VLOOKUP(A1006,Атака!A:K,11,0),0)</f>
        <v>0</v>
      </c>
    </row>
    <row r="1007" spans="1:10" ht="11.25" customHeight="1" outlineLevel="2" thickTop="1" thickBot="1" x14ac:dyDescent="0.25">
      <c r="A1007" s="18">
        <v>7088890</v>
      </c>
      <c r="B1007" s="77" t="s">
        <v>405</v>
      </c>
      <c r="C1007" s="18" t="s">
        <v>2948</v>
      </c>
      <c r="D1007" s="18" t="s">
        <v>1147</v>
      </c>
      <c r="E1007" s="18" t="s">
        <v>1918</v>
      </c>
      <c r="F1007" s="64">
        <v>1171</v>
      </c>
      <c r="G1007" s="64">
        <v>1497</v>
      </c>
      <c r="H1007" s="65" t="s">
        <v>63</v>
      </c>
      <c r="I1007" s="65">
        <f>IFERROR(VLOOKUP(A1007,Компрессоры!A:O,14,0),0)+IFERROR(VLOOKUP(A1007,Пневматика!B:W,22,0),0)+IFERROR(VLOOKUP(A1007,Окраска!B:X,22,0),0)+IFERROR(VLOOKUP(A1007,Масло!A:J,9,0),0)+IFERROR(VLOOKUP(A1007,'Ручной инстурмент Арсенал'!A:I,12,0),0)+IFERROR(VLOOKUP(A1007,#REF!,12,0),0)+IFERROR(VLOOKUP(A1007,Атака!A:K,10,0),0)</f>
        <v>0</v>
      </c>
      <c r="J1007" s="66">
        <f>IFERROR(VLOOKUP(A1007,Компрессоры!A:O,15,0),0)+IFERROR(VLOOKUP(A1007,Пневматика!B:X,23,0),0)+IFERROR(VLOOKUP(A1007,Окраска!B:X,23,0),0)+IFERROR(VLOOKUP(A1007,Масло!A:J,10,0),0)+IFERROR(VLOOKUP(A1007,'Ручной инстурмент Арсенал'!A:I,13,0),0)+IFERROR(VLOOKUP(A1007,#REF!,13,0),0)+IFERROR(VLOOKUP(A1007,Атака!A:K,11,0),0)</f>
        <v>0</v>
      </c>
    </row>
    <row r="1008" spans="1:10" ht="11.25" customHeight="1" outlineLevel="2" thickTop="1" thickBot="1" x14ac:dyDescent="0.25">
      <c r="A1008" s="18">
        <v>7088900</v>
      </c>
      <c r="B1008" s="77" t="s">
        <v>405</v>
      </c>
      <c r="C1008" s="18" t="s">
        <v>2949</v>
      </c>
      <c r="D1008" s="18" t="s">
        <v>1147</v>
      </c>
      <c r="E1008" s="18" t="s">
        <v>1919</v>
      </c>
      <c r="F1008" s="64">
        <v>1171</v>
      </c>
      <c r="G1008" s="64">
        <v>1497</v>
      </c>
      <c r="H1008" s="65" t="s">
        <v>63</v>
      </c>
      <c r="I1008" s="65">
        <f>IFERROR(VLOOKUP(A1008,Компрессоры!A:O,14,0),0)+IFERROR(VLOOKUP(A1008,Пневматика!B:W,22,0),0)+IFERROR(VLOOKUP(A1008,Окраска!B:X,22,0),0)+IFERROR(VLOOKUP(A1008,Масло!A:J,9,0),0)+IFERROR(VLOOKUP(A1008,'Ручной инстурмент Арсенал'!A:I,12,0),0)+IFERROR(VLOOKUP(A1008,#REF!,12,0),0)+IFERROR(VLOOKUP(A1008,Атака!A:K,10,0),0)</f>
        <v>0</v>
      </c>
      <c r="J1008" s="66">
        <f>IFERROR(VLOOKUP(A1008,Компрессоры!A:O,15,0),0)+IFERROR(VLOOKUP(A1008,Пневматика!B:X,23,0),0)+IFERROR(VLOOKUP(A1008,Окраска!B:X,23,0),0)+IFERROR(VLOOKUP(A1008,Масло!A:J,10,0),0)+IFERROR(VLOOKUP(A1008,'Ручной инстурмент Арсенал'!A:I,13,0),0)+IFERROR(VLOOKUP(A1008,#REF!,13,0),0)+IFERROR(VLOOKUP(A1008,Атака!A:K,11,0),0)</f>
        <v>0</v>
      </c>
    </row>
    <row r="1009" spans="1:10" ht="11.25" customHeight="1" outlineLevel="2" thickTop="1" thickBot="1" x14ac:dyDescent="0.25">
      <c r="A1009" s="18">
        <v>7088910</v>
      </c>
      <c r="B1009" s="77" t="s">
        <v>405</v>
      </c>
      <c r="C1009" s="18" t="s">
        <v>2950</v>
      </c>
      <c r="D1009" s="18" t="s">
        <v>1147</v>
      </c>
      <c r="E1009" s="18" t="s">
        <v>1920</v>
      </c>
      <c r="F1009" s="64">
        <v>1435</v>
      </c>
      <c r="G1009" s="64">
        <v>1822</v>
      </c>
      <c r="H1009" s="65" t="s">
        <v>3012</v>
      </c>
      <c r="I1009" s="65">
        <f>IFERROR(VLOOKUP(A1009,Компрессоры!A:O,14,0),0)+IFERROR(VLOOKUP(A1009,Пневматика!B:W,22,0),0)+IFERROR(VLOOKUP(A1009,Окраска!B:X,22,0),0)+IFERROR(VLOOKUP(A1009,Масло!A:J,9,0),0)+IFERROR(VLOOKUP(A1009,'Ручной инстурмент Арсенал'!A:I,12,0),0)+IFERROR(VLOOKUP(A1009,#REF!,12,0),0)+IFERROR(VLOOKUP(A1009,Атака!A:K,10,0),0)</f>
        <v>0</v>
      </c>
      <c r="J1009" s="66">
        <f>IFERROR(VLOOKUP(A1009,Компрессоры!A:O,15,0),0)+IFERROR(VLOOKUP(A1009,Пневматика!B:X,23,0),0)+IFERROR(VLOOKUP(A1009,Окраска!B:X,23,0),0)+IFERROR(VLOOKUP(A1009,Масло!A:J,10,0),0)+IFERROR(VLOOKUP(A1009,'Ручной инстурмент Арсенал'!A:I,13,0),0)+IFERROR(VLOOKUP(A1009,#REF!,13,0),0)+IFERROR(VLOOKUP(A1009,Атака!A:K,11,0),0)</f>
        <v>0</v>
      </c>
    </row>
    <row r="1010" spans="1:10" ht="11.25" customHeight="1" outlineLevel="2" thickTop="1" thickBot="1" x14ac:dyDescent="0.25">
      <c r="A1010" s="18">
        <v>7088920</v>
      </c>
      <c r="B1010" s="77" t="s">
        <v>405</v>
      </c>
      <c r="C1010" s="18" t="s">
        <v>2951</v>
      </c>
      <c r="D1010" s="18" t="s">
        <v>1147</v>
      </c>
      <c r="E1010" s="18" t="s">
        <v>1921</v>
      </c>
      <c r="F1010" s="64">
        <v>1598</v>
      </c>
      <c r="G1010" s="64">
        <v>2029</v>
      </c>
      <c r="H1010" s="65" t="s">
        <v>3012</v>
      </c>
      <c r="I1010" s="65">
        <f>IFERROR(VLOOKUP(A1010,Компрессоры!A:O,14,0),0)+IFERROR(VLOOKUP(A1010,Пневматика!B:W,22,0),0)+IFERROR(VLOOKUP(A1010,Окраска!B:X,22,0),0)+IFERROR(VLOOKUP(A1010,Масло!A:J,9,0),0)+IFERROR(VLOOKUP(A1010,'Ручной инстурмент Арсенал'!A:I,12,0),0)+IFERROR(VLOOKUP(A1010,#REF!,12,0),0)+IFERROR(VLOOKUP(A1010,Атака!A:K,10,0),0)</f>
        <v>0</v>
      </c>
      <c r="J1010" s="66">
        <f>IFERROR(VLOOKUP(A1010,Компрессоры!A:O,15,0),0)+IFERROR(VLOOKUP(A1010,Пневматика!B:X,23,0),0)+IFERROR(VLOOKUP(A1010,Окраска!B:X,23,0),0)+IFERROR(VLOOKUP(A1010,Масло!A:J,10,0),0)+IFERROR(VLOOKUP(A1010,'Ручной инстурмент Арсенал'!A:I,13,0),0)+IFERROR(VLOOKUP(A1010,#REF!,13,0),0)+IFERROR(VLOOKUP(A1010,Атака!A:K,11,0),0)</f>
        <v>0</v>
      </c>
    </row>
    <row r="1011" spans="1:10" ht="11.25" customHeight="1" outlineLevel="2" thickTop="1" thickBot="1" x14ac:dyDescent="0.25">
      <c r="A1011" s="18">
        <v>7088930</v>
      </c>
      <c r="B1011" s="77" t="s">
        <v>405</v>
      </c>
      <c r="C1011" s="18" t="s">
        <v>2952</v>
      </c>
      <c r="D1011" s="18" t="s">
        <v>1147</v>
      </c>
      <c r="E1011" s="18" t="s">
        <v>1922</v>
      </c>
      <c r="F1011" s="64">
        <v>3057</v>
      </c>
      <c r="G1011" s="64">
        <v>3879</v>
      </c>
      <c r="H1011" s="65" t="s">
        <v>3012</v>
      </c>
      <c r="I1011" s="65">
        <f>IFERROR(VLOOKUP(A1011,Компрессоры!A:O,14,0),0)+IFERROR(VLOOKUP(A1011,Пневматика!B:W,22,0),0)+IFERROR(VLOOKUP(A1011,Окраска!B:X,22,0),0)+IFERROR(VLOOKUP(A1011,Масло!A:J,9,0),0)+IFERROR(VLOOKUP(A1011,'Ручной инстурмент Арсенал'!A:I,12,0),0)+IFERROR(VLOOKUP(A1011,#REF!,12,0),0)+IFERROR(VLOOKUP(A1011,Атака!A:K,10,0),0)</f>
        <v>0</v>
      </c>
      <c r="J1011" s="66">
        <f>IFERROR(VLOOKUP(A1011,Компрессоры!A:O,15,0),0)+IFERROR(VLOOKUP(A1011,Пневматика!B:X,23,0),0)+IFERROR(VLOOKUP(A1011,Окраска!B:X,23,0),0)+IFERROR(VLOOKUP(A1011,Масло!A:J,10,0),0)+IFERROR(VLOOKUP(A1011,'Ручной инстурмент Арсенал'!A:I,13,0),0)+IFERROR(VLOOKUP(A1011,#REF!,13,0),0)+IFERROR(VLOOKUP(A1011,Атака!A:K,11,0),0)</f>
        <v>0</v>
      </c>
    </row>
    <row r="1012" spans="1:10" ht="11.25" customHeight="1" outlineLevel="2" thickTop="1" thickBot="1" x14ac:dyDescent="0.25">
      <c r="A1012" s="18">
        <v>8077760</v>
      </c>
      <c r="B1012" s="77" t="s">
        <v>405</v>
      </c>
      <c r="C1012" s="18" t="s">
        <v>524</v>
      </c>
      <c r="D1012" s="18" t="s">
        <v>1147</v>
      </c>
      <c r="E1012" s="18" t="s">
        <v>1923</v>
      </c>
      <c r="F1012" s="64">
        <v>1300</v>
      </c>
      <c r="G1012" s="64">
        <v>1664</v>
      </c>
      <c r="H1012" s="65" t="s">
        <v>3012</v>
      </c>
      <c r="I1012" s="65">
        <f>IFERROR(VLOOKUP(A1012,Компрессоры!A:O,14,0),0)+IFERROR(VLOOKUP(A1012,Пневматика!B:W,22,0),0)+IFERROR(VLOOKUP(A1012,Окраска!B:X,22,0),0)+IFERROR(VLOOKUP(A1012,Масло!A:J,9,0),0)+IFERROR(VLOOKUP(A1012,'Ручной инстурмент Арсенал'!A:I,12,0),0)+IFERROR(VLOOKUP(A1012,#REF!,12,0),0)+IFERROR(VLOOKUP(A1012,Атака!A:K,10,0),0)</f>
        <v>0</v>
      </c>
      <c r="J1012" s="66">
        <f>IFERROR(VLOOKUP(A1012,Компрессоры!A:O,15,0),0)+IFERROR(VLOOKUP(A1012,Пневматика!B:X,23,0),0)+IFERROR(VLOOKUP(A1012,Окраска!B:X,23,0),0)+IFERROR(VLOOKUP(A1012,Масло!A:J,10,0),0)+IFERROR(VLOOKUP(A1012,'Ручной инстурмент Арсенал'!A:I,13,0),0)+IFERROR(VLOOKUP(A1012,#REF!,13,0),0)+IFERROR(VLOOKUP(A1012,Атака!A:K,11,0),0)</f>
        <v>0</v>
      </c>
    </row>
    <row r="1013" spans="1:10" ht="11.25" customHeight="1" outlineLevel="2" thickTop="1" thickBot="1" x14ac:dyDescent="0.25">
      <c r="A1013" s="18">
        <v>8077770</v>
      </c>
      <c r="B1013" s="77" t="s">
        <v>405</v>
      </c>
      <c r="C1013" s="18" t="s">
        <v>567</v>
      </c>
      <c r="D1013" s="18" t="s">
        <v>1147</v>
      </c>
      <c r="E1013" s="18" t="s">
        <v>1924</v>
      </c>
      <c r="F1013" s="64">
        <v>1300</v>
      </c>
      <c r="G1013" s="64">
        <v>1664</v>
      </c>
      <c r="H1013" s="65" t="s">
        <v>3012</v>
      </c>
      <c r="I1013" s="65">
        <f>IFERROR(VLOOKUP(A1013,Компрессоры!A:O,14,0),0)+IFERROR(VLOOKUP(A1013,Пневматика!B:W,22,0),0)+IFERROR(VLOOKUP(A1013,Окраска!B:X,22,0),0)+IFERROR(VLOOKUP(A1013,Масло!A:J,9,0),0)+IFERROR(VLOOKUP(A1013,'Ручной инстурмент Арсенал'!A:I,12,0),0)+IFERROR(VLOOKUP(A1013,#REF!,12,0),0)+IFERROR(VLOOKUP(A1013,Атака!A:K,10,0),0)</f>
        <v>0</v>
      </c>
      <c r="J1013" s="66">
        <f>IFERROR(VLOOKUP(A1013,Компрессоры!A:O,15,0),0)+IFERROR(VLOOKUP(A1013,Пневматика!B:X,23,0),0)+IFERROR(VLOOKUP(A1013,Окраска!B:X,23,0),0)+IFERROR(VLOOKUP(A1013,Масло!A:J,10,0),0)+IFERROR(VLOOKUP(A1013,'Ручной инстурмент Арсенал'!A:I,13,0),0)+IFERROR(VLOOKUP(A1013,#REF!,13,0),0)+IFERROR(VLOOKUP(A1013,Атака!A:K,11,0),0)</f>
        <v>0</v>
      </c>
    </row>
    <row r="1014" spans="1:10" ht="11.25" customHeight="1" outlineLevel="2" thickTop="1" thickBot="1" x14ac:dyDescent="0.25">
      <c r="A1014" s="18">
        <v>8077790</v>
      </c>
      <c r="B1014" s="77" t="s">
        <v>405</v>
      </c>
      <c r="C1014" s="18" t="s">
        <v>514</v>
      </c>
      <c r="D1014" s="18" t="s">
        <v>1147</v>
      </c>
      <c r="E1014" s="18" t="s">
        <v>1925</v>
      </c>
      <c r="F1014" s="64">
        <v>1346</v>
      </c>
      <c r="G1014" s="64">
        <v>1720</v>
      </c>
      <c r="H1014" s="65" t="s">
        <v>3012</v>
      </c>
      <c r="I1014" s="65">
        <f>IFERROR(VLOOKUP(A1014,Компрессоры!A:O,14,0),0)+IFERROR(VLOOKUP(A1014,Пневматика!B:W,22,0),0)+IFERROR(VLOOKUP(A1014,Окраска!B:X,22,0),0)+IFERROR(VLOOKUP(A1014,Масло!A:J,9,0),0)+IFERROR(VLOOKUP(A1014,'Ручной инстурмент Арсенал'!A:I,12,0),0)+IFERROR(VLOOKUP(A1014,#REF!,12,0),0)+IFERROR(VLOOKUP(A1014,Атака!A:K,10,0),0)</f>
        <v>0</v>
      </c>
      <c r="J1014" s="66">
        <f>IFERROR(VLOOKUP(A1014,Компрессоры!A:O,15,0),0)+IFERROR(VLOOKUP(A1014,Пневматика!B:X,23,0),0)+IFERROR(VLOOKUP(A1014,Окраска!B:X,23,0),0)+IFERROR(VLOOKUP(A1014,Масло!A:J,10,0),0)+IFERROR(VLOOKUP(A1014,'Ручной инстурмент Арсенал'!A:I,13,0),0)+IFERROR(VLOOKUP(A1014,#REF!,13,0),0)+IFERROR(VLOOKUP(A1014,Атака!A:K,11,0),0)</f>
        <v>0</v>
      </c>
    </row>
    <row r="1015" spans="1:10" ht="11.25" customHeight="1" outlineLevel="2" thickTop="1" thickBot="1" x14ac:dyDescent="0.25">
      <c r="A1015" s="18">
        <v>8077800</v>
      </c>
      <c r="B1015" s="77" t="s">
        <v>405</v>
      </c>
      <c r="C1015" s="18" t="s">
        <v>565</v>
      </c>
      <c r="D1015" s="18" t="s">
        <v>1147</v>
      </c>
      <c r="E1015" s="18" t="s">
        <v>1926</v>
      </c>
      <c r="F1015" s="64">
        <v>1363</v>
      </c>
      <c r="G1015" s="64">
        <v>1745</v>
      </c>
      <c r="H1015" s="65" t="s">
        <v>3012</v>
      </c>
      <c r="I1015" s="65">
        <f>IFERROR(VLOOKUP(A1015,Компрессоры!A:O,14,0),0)+IFERROR(VLOOKUP(A1015,Пневматика!B:W,22,0),0)+IFERROR(VLOOKUP(A1015,Окраска!B:X,22,0),0)+IFERROR(VLOOKUP(A1015,Масло!A:J,9,0),0)+IFERROR(VLOOKUP(A1015,'Ручной инстурмент Арсенал'!A:I,12,0),0)+IFERROR(VLOOKUP(A1015,#REF!,12,0),0)+IFERROR(VLOOKUP(A1015,Атака!A:K,10,0),0)</f>
        <v>0</v>
      </c>
      <c r="J1015" s="66">
        <f>IFERROR(VLOOKUP(A1015,Компрессоры!A:O,15,0),0)+IFERROR(VLOOKUP(A1015,Пневматика!B:X,23,0),0)+IFERROR(VLOOKUP(A1015,Окраска!B:X,23,0),0)+IFERROR(VLOOKUP(A1015,Масло!A:J,10,0),0)+IFERROR(VLOOKUP(A1015,'Ручной инстурмент Арсенал'!A:I,13,0),0)+IFERROR(VLOOKUP(A1015,#REF!,13,0),0)+IFERROR(VLOOKUP(A1015,Атака!A:K,11,0),0)</f>
        <v>0</v>
      </c>
    </row>
    <row r="1016" spans="1:10" ht="11.25" customHeight="1" outlineLevel="2" thickTop="1" thickBot="1" x14ac:dyDescent="0.25">
      <c r="A1016" s="18">
        <v>8077810</v>
      </c>
      <c r="B1016" s="77" t="s">
        <v>405</v>
      </c>
      <c r="C1016" s="18" t="s">
        <v>632</v>
      </c>
      <c r="D1016" s="18" t="s">
        <v>1147</v>
      </c>
      <c r="E1016" s="18" t="s">
        <v>1927</v>
      </c>
      <c r="F1016" s="64">
        <v>1484</v>
      </c>
      <c r="G1016" s="64">
        <v>1901</v>
      </c>
      <c r="H1016" s="65" t="s">
        <v>63</v>
      </c>
      <c r="I1016" s="65">
        <f>IFERROR(VLOOKUP(A1016,Компрессоры!A:O,14,0),0)+IFERROR(VLOOKUP(A1016,Пневматика!B:W,22,0),0)+IFERROR(VLOOKUP(A1016,Окраска!B:X,22,0),0)+IFERROR(VLOOKUP(A1016,Масло!A:J,9,0),0)+IFERROR(VLOOKUP(A1016,'Ручной инстурмент Арсенал'!A:I,12,0),0)+IFERROR(VLOOKUP(A1016,#REF!,12,0),0)+IFERROR(VLOOKUP(A1016,Атака!A:K,10,0),0)</f>
        <v>0</v>
      </c>
      <c r="J1016" s="66">
        <f>IFERROR(VLOOKUP(A1016,Компрессоры!A:O,15,0),0)+IFERROR(VLOOKUP(A1016,Пневматика!B:X,23,0),0)+IFERROR(VLOOKUP(A1016,Окраска!B:X,23,0),0)+IFERROR(VLOOKUP(A1016,Масло!A:J,10,0),0)+IFERROR(VLOOKUP(A1016,'Ручной инстурмент Арсенал'!A:I,13,0),0)+IFERROR(VLOOKUP(A1016,#REF!,13,0),0)+IFERROR(VLOOKUP(A1016,Атака!A:K,11,0),0)</f>
        <v>0</v>
      </c>
    </row>
    <row r="1017" spans="1:10" ht="11.25" customHeight="1" outlineLevel="2" thickTop="1" thickBot="1" x14ac:dyDescent="0.25">
      <c r="A1017" s="18">
        <v>8077820</v>
      </c>
      <c r="B1017" s="77" t="s">
        <v>405</v>
      </c>
      <c r="C1017" s="18" t="s">
        <v>627</v>
      </c>
      <c r="D1017" s="18" t="s">
        <v>1147</v>
      </c>
      <c r="E1017" s="18" t="s">
        <v>1928</v>
      </c>
      <c r="F1017" s="64">
        <v>1871</v>
      </c>
      <c r="G1017" s="64">
        <v>2394</v>
      </c>
      <c r="H1017" s="65" t="s">
        <v>3012</v>
      </c>
      <c r="I1017" s="65">
        <f>IFERROR(VLOOKUP(A1017,Компрессоры!A:O,14,0),0)+IFERROR(VLOOKUP(A1017,Пневматика!B:W,22,0),0)+IFERROR(VLOOKUP(A1017,Окраска!B:X,22,0),0)+IFERROR(VLOOKUP(A1017,Масло!A:J,9,0),0)+IFERROR(VLOOKUP(A1017,'Ручной инстурмент Арсенал'!A:I,12,0),0)+IFERROR(VLOOKUP(A1017,#REF!,12,0),0)+IFERROR(VLOOKUP(A1017,Атака!A:K,10,0),0)</f>
        <v>0</v>
      </c>
      <c r="J1017" s="66">
        <f>IFERROR(VLOOKUP(A1017,Компрессоры!A:O,15,0),0)+IFERROR(VLOOKUP(A1017,Пневматика!B:X,23,0),0)+IFERROR(VLOOKUP(A1017,Окраска!B:X,23,0),0)+IFERROR(VLOOKUP(A1017,Масло!A:J,10,0),0)+IFERROR(VLOOKUP(A1017,'Ручной инстурмент Арсенал'!A:I,13,0),0)+IFERROR(VLOOKUP(A1017,#REF!,13,0),0)+IFERROR(VLOOKUP(A1017,Атака!A:K,11,0),0)</f>
        <v>0</v>
      </c>
    </row>
    <row r="1018" spans="1:10" ht="11.25" customHeight="1" outlineLevel="2" thickTop="1" thickBot="1" x14ac:dyDescent="0.25">
      <c r="A1018" s="18">
        <v>8077830</v>
      </c>
      <c r="B1018" s="77" t="s">
        <v>405</v>
      </c>
      <c r="C1018" s="18" t="s">
        <v>432</v>
      </c>
      <c r="D1018" s="18" t="s">
        <v>1147</v>
      </c>
      <c r="E1018" s="18" t="s">
        <v>1929</v>
      </c>
      <c r="F1018" s="64">
        <v>1502</v>
      </c>
      <c r="G1018" s="64">
        <v>1998</v>
      </c>
      <c r="H1018" s="65" t="s">
        <v>3012</v>
      </c>
      <c r="I1018" s="65">
        <f>IFERROR(VLOOKUP(A1018,Компрессоры!A:O,14,0),0)+IFERROR(VLOOKUP(A1018,Пневматика!B:W,22,0),0)+IFERROR(VLOOKUP(A1018,Окраска!B:X,22,0),0)+IFERROR(VLOOKUP(A1018,Масло!A:J,9,0),0)+IFERROR(VLOOKUP(A1018,'Ручной инстурмент Арсенал'!A:I,12,0),0)+IFERROR(VLOOKUP(A1018,#REF!,12,0),0)+IFERROR(VLOOKUP(A1018,Атака!A:K,10,0),0)</f>
        <v>0</v>
      </c>
      <c r="J1018" s="66">
        <f>IFERROR(VLOOKUP(A1018,Компрессоры!A:O,15,0),0)+IFERROR(VLOOKUP(A1018,Пневматика!B:X,23,0),0)+IFERROR(VLOOKUP(A1018,Окраска!B:X,23,0),0)+IFERROR(VLOOKUP(A1018,Масло!A:J,10,0),0)+IFERROR(VLOOKUP(A1018,'Ручной инстурмент Арсенал'!A:I,13,0),0)+IFERROR(VLOOKUP(A1018,#REF!,13,0),0)+IFERROR(VLOOKUP(A1018,Атака!A:K,11,0),0)</f>
        <v>0</v>
      </c>
    </row>
    <row r="1019" spans="1:10" ht="11.25" customHeight="1" outlineLevel="2" thickTop="1" thickBot="1" x14ac:dyDescent="0.25">
      <c r="A1019" s="18">
        <v>8077840</v>
      </c>
      <c r="B1019" s="77" t="s">
        <v>405</v>
      </c>
      <c r="C1019" s="18" t="s">
        <v>599</v>
      </c>
      <c r="D1019" s="18" t="s">
        <v>1147</v>
      </c>
      <c r="E1019" s="18" t="s">
        <v>1930</v>
      </c>
      <c r="F1019" s="64">
        <v>1522</v>
      </c>
      <c r="G1019" s="64">
        <v>1949</v>
      </c>
      <c r="H1019" s="65" t="s">
        <v>3012</v>
      </c>
      <c r="I1019" s="65">
        <f>IFERROR(VLOOKUP(A1019,Компрессоры!A:O,14,0),0)+IFERROR(VLOOKUP(A1019,Пневматика!B:W,22,0),0)+IFERROR(VLOOKUP(A1019,Окраска!B:X,22,0),0)+IFERROR(VLOOKUP(A1019,Масло!A:J,9,0),0)+IFERROR(VLOOKUP(A1019,'Ручной инстурмент Арсенал'!A:I,12,0),0)+IFERROR(VLOOKUP(A1019,#REF!,12,0),0)+IFERROR(VLOOKUP(A1019,Атака!A:K,10,0),0)</f>
        <v>0</v>
      </c>
      <c r="J1019" s="66">
        <f>IFERROR(VLOOKUP(A1019,Компрессоры!A:O,15,0),0)+IFERROR(VLOOKUP(A1019,Пневматика!B:X,23,0),0)+IFERROR(VLOOKUP(A1019,Окраска!B:X,23,0),0)+IFERROR(VLOOKUP(A1019,Масло!A:J,10,0),0)+IFERROR(VLOOKUP(A1019,'Ручной инстурмент Арсенал'!A:I,13,0),0)+IFERROR(VLOOKUP(A1019,#REF!,13,0),0)+IFERROR(VLOOKUP(A1019,Атака!A:K,11,0),0)</f>
        <v>0</v>
      </c>
    </row>
    <row r="1020" spans="1:10" ht="11.25" customHeight="1" outlineLevel="2" thickTop="1" thickBot="1" x14ac:dyDescent="0.25">
      <c r="A1020" s="18">
        <v>8077850</v>
      </c>
      <c r="B1020" s="77" t="s">
        <v>405</v>
      </c>
      <c r="C1020" s="18" t="s">
        <v>440</v>
      </c>
      <c r="D1020" s="18" t="s">
        <v>1147</v>
      </c>
      <c r="E1020" s="18" t="s">
        <v>1931</v>
      </c>
      <c r="F1020" s="64">
        <v>1776</v>
      </c>
      <c r="G1020" s="64">
        <v>2360</v>
      </c>
      <c r="H1020" s="65" t="s">
        <v>3012</v>
      </c>
      <c r="I1020" s="65">
        <f>IFERROR(VLOOKUP(A1020,Компрессоры!A:O,14,0),0)+IFERROR(VLOOKUP(A1020,Пневматика!B:W,22,0),0)+IFERROR(VLOOKUP(A1020,Окраска!B:X,22,0),0)+IFERROR(VLOOKUP(A1020,Масло!A:J,9,0),0)+IFERROR(VLOOKUP(A1020,'Ручной инстурмент Арсенал'!A:I,12,0),0)+IFERROR(VLOOKUP(A1020,#REF!,12,0),0)+IFERROR(VLOOKUP(A1020,Атака!A:K,10,0),0)</f>
        <v>0</v>
      </c>
      <c r="J1020" s="66">
        <f>IFERROR(VLOOKUP(A1020,Компрессоры!A:O,15,0),0)+IFERROR(VLOOKUP(A1020,Пневматика!B:X,23,0),0)+IFERROR(VLOOKUP(A1020,Окраска!B:X,23,0),0)+IFERROR(VLOOKUP(A1020,Масло!A:J,10,0),0)+IFERROR(VLOOKUP(A1020,'Ручной инстурмент Арсенал'!A:I,13,0),0)+IFERROR(VLOOKUP(A1020,#REF!,13,0),0)+IFERROR(VLOOKUP(A1020,Атака!A:K,11,0),0)</f>
        <v>0</v>
      </c>
    </row>
    <row r="1021" spans="1:10" ht="11.25" customHeight="1" outlineLevel="2" thickTop="1" thickBot="1" x14ac:dyDescent="0.25">
      <c r="A1021" s="18">
        <v>8077860</v>
      </c>
      <c r="B1021" s="77" t="s">
        <v>405</v>
      </c>
      <c r="C1021" s="18" t="s">
        <v>503</v>
      </c>
      <c r="D1021" s="18" t="s">
        <v>1147</v>
      </c>
      <c r="E1021" s="18" t="s">
        <v>1932</v>
      </c>
      <c r="F1021" s="64">
        <v>3399</v>
      </c>
      <c r="G1021" s="64">
        <v>4347</v>
      </c>
      <c r="H1021" s="65" t="s">
        <v>3012</v>
      </c>
      <c r="I1021" s="65">
        <f>IFERROR(VLOOKUP(A1021,Компрессоры!A:O,14,0),0)+IFERROR(VLOOKUP(A1021,Пневматика!B:W,22,0),0)+IFERROR(VLOOKUP(A1021,Окраска!B:X,22,0),0)+IFERROR(VLOOKUP(A1021,Масло!A:J,9,0),0)+IFERROR(VLOOKUP(A1021,'Ручной инстурмент Арсенал'!A:I,12,0),0)+IFERROR(VLOOKUP(A1021,#REF!,12,0),0)+IFERROR(VLOOKUP(A1021,Атака!A:K,10,0),0)</f>
        <v>0</v>
      </c>
      <c r="J1021" s="66">
        <f>IFERROR(VLOOKUP(A1021,Компрессоры!A:O,15,0),0)+IFERROR(VLOOKUP(A1021,Пневматика!B:X,23,0),0)+IFERROR(VLOOKUP(A1021,Окраска!B:X,23,0),0)+IFERROR(VLOOKUP(A1021,Масло!A:J,10,0),0)+IFERROR(VLOOKUP(A1021,'Ручной инстурмент Арсенал'!A:I,13,0),0)+IFERROR(VLOOKUP(A1021,#REF!,13,0),0)+IFERROR(VLOOKUP(A1021,Атака!A:K,11,0),0)</f>
        <v>0</v>
      </c>
    </row>
    <row r="1022" spans="1:10" ht="11.25" customHeight="1" outlineLevel="2" thickTop="1" thickBot="1" x14ac:dyDescent="0.25">
      <c r="A1022" s="18">
        <v>8077870</v>
      </c>
      <c r="B1022" s="77" t="s">
        <v>405</v>
      </c>
      <c r="C1022" s="18" t="s">
        <v>550</v>
      </c>
      <c r="D1022" s="18" t="s">
        <v>1147</v>
      </c>
      <c r="E1022" s="18" t="s">
        <v>1933</v>
      </c>
      <c r="F1022" s="64">
        <v>3399</v>
      </c>
      <c r="G1022" s="64">
        <v>4347</v>
      </c>
      <c r="H1022" s="65" t="s">
        <v>3012</v>
      </c>
      <c r="I1022" s="65">
        <f>IFERROR(VLOOKUP(A1022,Компрессоры!A:O,14,0),0)+IFERROR(VLOOKUP(A1022,Пневматика!B:W,22,0),0)+IFERROR(VLOOKUP(A1022,Окраска!B:X,22,0),0)+IFERROR(VLOOKUP(A1022,Масло!A:J,9,0),0)+IFERROR(VLOOKUP(A1022,'Ручной инстурмент Арсенал'!A:I,12,0),0)+IFERROR(VLOOKUP(A1022,#REF!,12,0),0)+IFERROR(VLOOKUP(A1022,Атака!A:K,10,0),0)</f>
        <v>0</v>
      </c>
      <c r="J1022" s="66">
        <f>IFERROR(VLOOKUP(A1022,Компрессоры!A:O,15,0),0)+IFERROR(VLOOKUP(A1022,Пневматика!B:X,23,0),0)+IFERROR(VLOOKUP(A1022,Окраска!B:X,23,0),0)+IFERROR(VLOOKUP(A1022,Масло!A:J,10,0),0)+IFERROR(VLOOKUP(A1022,'Ручной инстурмент Арсенал'!A:I,13,0),0)+IFERROR(VLOOKUP(A1022,#REF!,13,0),0)+IFERROR(VLOOKUP(A1022,Атака!A:K,11,0),0)</f>
        <v>0</v>
      </c>
    </row>
    <row r="1023" spans="1:10" ht="11.25" customHeight="1" outlineLevel="2" thickTop="1" thickBot="1" x14ac:dyDescent="0.25">
      <c r="A1023" s="18">
        <v>8077880</v>
      </c>
      <c r="B1023" s="77" t="s">
        <v>405</v>
      </c>
      <c r="C1023" s="18" t="s">
        <v>526</v>
      </c>
      <c r="D1023" s="18" t="s">
        <v>1147</v>
      </c>
      <c r="E1023" s="18" t="s">
        <v>1934</v>
      </c>
      <c r="F1023" s="64">
        <v>2952</v>
      </c>
      <c r="G1023" s="64">
        <v>3779</v>
      </c>
      <c r="H1023" s="65" t="s">
        <v>3012</v>
      </c>
      <c r="I1023" s="65">
        <f>IFERROR(VLOOKUP(A1023,Компрессоры!A:O,14,0),0)+IFERROR(VLOOKUP(A1023,Пневматика!B:W,22,0),0)+IFERROR(VLOOKUP(A1023,Окраска!B:X,22,0),0)+IFERROR(VLOOKUP(A1023,Масло!A:J,9,0),0)+IFERROR(VLOOKUP(A1023,'Ручной инстурмент Арсенал'!A:I,12,0),0)+IFERROR(VLOOKUP(A1023,#REF!,12,0),0)+IFERROR(VLOOKUP(A1023,Атака!A:K,10,0),0)</f>
        <v>0</v>
      </c>
      <c r="J1023" s="66">
        <f>IFERROR(VLOOKUP(A1023,Компрессоры!A:O,15,0),0)+IFERROR(VLOOKUP(A1023,Пневматика!B:X,23,0),0)+IFERROR(VLOOKUP(A1023,Окраска!B:X,23,0),0)+IFERROR(VLOOKUP(A1023,Масло!A:J,10,0),0)+IFERROR(VLOOKUP(A1023,'Ручной инстурмент Арсенал'!A:I,13,0),0)+IFERROR(VLOOKUP(A1023,#REF!,13,0),0)+IFERROR(VLOOKUP(A1023,Атака!A:K,11,0),0)</f>
        <v>0</v>
      </c>
    </row>
    <row r="1024" spans="1:10" ht="11.25" customHeight="1" outlineLevel="2" thickTop="1" thickBot="1" x14ac:dyDescent="0.25">
      <c r="A1024" s="18">
        <v>8077890</v>
      </c>
      <c r="B1024" s="77" t="s">
        <v>405</v>
      </c>
      <c r="C1024" s="18" t="s">
        <v>606</v>
      </c>
      <c r="D1024" s="18" t="s">
        <v>1147</v>
      </c>
      <c r="E1024" s="18" t="s">
        <v>1935</v>
      </c>
      <c r="F1024" s="64">
        <v>2952</v>
      </c>
      <c r="G1024" s="64">
        <v>3779</v>
      </c>
      <c r="H1024" s="65" t="s">
        <v>3012</v>
      </c>
      <c r="I1024" s="65">
        <f>IFERROR(VLOOKUP(A1024,Компрессоры!A:O,14,0),0)+IFERROR(VLOOKUP(A1024,Пневматика!B:W,22,0),0)+IFERROR(VLOOKUP(A1024,Окраска!B:X,22,0),0)+IFERROR(VLOOKUP(A1024,Масло!A:J,9,0),0)+IFERROR(VLOOKUP(A1024,'Ручной инстурмент Арсенал'!A:I,12,0),0)+IFERROR(VLOOKUP(A1024,#REF!,12,0),0)+IFERROR(VLOOKUP(A1024,Атака!A:K,10,0),0)</f>
        <v>0</v>
      </c>
      <c r="J1024" s="66">
        <f>IFERROR(VLOOKUP(A1024,Компрессоры!A:O,15,0),0)+IFERROR(VLOOKUP(A1024,Пневматика!B:X,23,0),0)+IFERROR(VLOOKUP(A1024,Окраска!B:X,23,0),0)+IFERROR(VLOOKUP(A1024,Масло!A:J,10,0),0)+IFERROR(VLOOKUP(A1024,'Ручной инстурмент Арсенал'!A:I,13,0),0)+IFERROR(VLOOKUP(A1024,#REF!,13,0),0)+IFERROR(VLOOKUP(A1024,Атака!A:K,11,0),0)</f>
        <v>0</v>
      </c>
    </row>
    <row r="1025" spans="1:10" ht="11.25" customHeight="1" outlineLevel="2" thickTop="1" thickBot="1" x14ac:dyDescent="0.25">
      <c r="A1025" s="18">
        <v>8077900</v>
      </c>
      <c r="B1025" s="77" t="s">
        <v>405</v>
      </c>
      <c r="C1025" s="18" t="s">
        <v>572</v>
      </c>
      <c r="D1025" s="18" t="s">
        <v>1147</v>
      </c>
      <c r="E1025" s="18" t="s">
        <v>1936</v>
      </c>
      <c r="F1025" s="64">
        <v>2952</v>
      </c>
      <c r="G1025" s="64">
        <v>3779</v>
      </c>
      <c r="H1025" s="65" t="s">
        <v>3012</v>
      </c>
      <c r="I1025" s="65">
        <f>IFERROR(VLOOKUP(A1025,Компрессоры!A:O,14,0),0)+IFERROR(VLOOKUP(A1025,Пневматика!B:W,22,0),0)+IFERROR(VLOOKUP(A1025,Окраска!B:X,22,0),0)+IFERROR(VLOOKUP(A1025,Масло!A:J,9,0),0)+IFERROR(VLOOKUP(A1025,'Ручной инстурмент Арсенал'!A:I,12,0),0)+IFERROR(VLOOKUP(A1025,#REF!,12,0),0)+IFERROR(VLOOKUP(A1025,Атака!A:K,10,0),0)</f>
        <v>0</v>
      </c>
      <c r="J1025" s="66">
        <f>IFERROR(VLOOKUP(A1025,Компрессоры!A:O,15,0),0)+IFERROR(VLOOKUP(A1025,Пневматика!B:X,23,0),0)+IFERROR(VLOOKUP(A1025,Окраска!B:X,23,0),0)+IFERROR(VLOOKUP(A1025,Масло!A:J,10,0),0)+IFERROR(VLOOKUP(A1025,'Ручной инстурмент Арсенал'!A:I,13,0),0)+IFERROR(VLOOKUP(A1025,#REF!,13,0),0)+IFERROR(VLOOKUP(A1025,Атака!A:K,11,0),0)</f>
        <v>0</v>
      </c>
    </row>
    <row r="1026" spans="1:10" ht="11.25" customHeight="1" outlineLevel="2" thickTop="1" thickBot="1" x14ac:dyDescent="0.25">
      <c r="A1026" s="18">
        <v>8077910</v>
      </c>
      <c r="B1026" s="77" t="s">
        <v>405</v>
      </c>
      <c r="C1026" s="18" t="s">
        <v>499</v>
      </c>
      <c r="D1026" s="18" t="s">
        <v>1147</v>
      </c>
      <c r="E1026" s="18" t="s">
        <v>1937</v>
      </c>
      <c r="F1026" s="64">
        <v>3263</v>
      </c>
      <c r="G1026" s="64">
        <v>4172</v>
      </c>
      <c r="H1026" s="65" t="s">
        <v>3012</v>
      </c>
      <c r="I1026" s="65">
        <f>IFERROR(VLOOKUP(A1026,Компрессоры!A:O,14,0),0)+IFERROR(VLOOKUP(A1026,Пневматика!B:W,22,0),0)+IFERROR(VLOOKUP(A1026,Окраска!B:X,22,0),0)+IFERROR(VLOOKUP(A1026,Масло!A:J,9,0),0)+IFERROR(VLOOKUP(A1026,'Ручной инстурмент Арсенал'!A:I,12,0),0)+IFERROR(VLOOKUP(A1026,#REF!,12,0),0)+IFERROR(VLOOKUP(A1026,Атака!A:K,10,0),0)</f>
        <v>0</v>
      </c>
      <c r="J1026" s="66">
        <f>IFERROR(VLOOKUP(A1026,Компрессоры!A:O,15,0),0)+IFERROR(VLOOKUP(A1026,Пневматика!B:X,23,0),0)+IFERROR(VLOOKUP(A1026,Окраска!B:X,23,0),0)+IFERROR(VLOOKUP(A1026,Масло!A:J,10,0),0)+IFERROR(VLOOKUP(A1026,'Ручной инстурмент Арсенал'!A:I,13,0),0)+IFERROR(VLOOKUP(A1026,#REF!,13,0),0)+IFERROR(VLOOKUP(A1026,Атака!A:K,11,0),0)</f>
        <v>0</v>
      </c>
    </row>
    <row r="1027" spans="1:10" ht="11.25" customHeight="1" outlineLevel="2" thickTop="1" thickBot="1" x14ac:dyDescent="0.25">
      <c r="A1027" s="18">
        <v>8077920</v>
      </c>
      <c r="B1027" s="77" t="s">
        <v>405</v>
      </c>
      <c r="C1027" s="18" t="s">
        <v>517</v>
      </c>
      <c r="D1027" s="18" t="s">
        <v>1147</v>
      </c>
      <c r="E1027" s="18" t="s">
        <v>1938</v>
      </c>
      <c r="F1027" s="64">
        <v>3578</v>
      </c>
      <c r="G1027" s="64">
        <v>4576</v>
      </c>
      <c r="H1027" s="65" t="s">
        <v>3012</v>
      </c>
      <c r="I1027" s="65">
        <f>IFERROR(VLOOKUP(A1027,Компрессоры!A:O,14,0),0)+IFERROR(VLOOKUP(A1027,Пневматика!B:W,22,0),0)+IFERROR(VLOOKUP(A1027,Окраска!B:X,22,0),0)+IFERROR(VLOOKUP(A1027,Масло!A:J,9,0),0)+IFERROR(VLOOKUP(A1027,'Ручной инстурмент Арсенал'!A:I,12,0),0)+IFERROR(VLOOKUP(A1027,#REF!,12,0),0)+IFERROR(VLOOKUP(A1027,Атака!A:K,10,0),0)</f>
        <v>0</v>
      </c>
      <c r="J1027" s="66">
        <f>IFERROR(VLOOKUP(A1027,Компрессоры!A:O,15,0),0)+IFERROR(VLOOKUP(A1027,Пневматика!B:X,23,0),0)+IFERROR(VLOOKUP(A1027,Окраска!B:X,23,0),0)+IFERROR(VLOOKUP(A1027,Масло!A:J,10,0),0)+IFERROR(VLOOKUP(A1027,'Ручной инстурмент Арсенал'!A:I,13,0),0)+IFERROR(VLOOKUP(A1027,#REF!,13,0),0)+IFERROR(VLOOKUP(A1027,Атака!A:K,11,0),0)</f>
        <v>0</v>
      </c>
    </row>
    <row r="1028" spans="1:10" ht="11.25" customHeight="1" outlineLevel="2" thickTop="1" thickBot="1" x14ac:dyDescent="0.25">
      <c r="A1028" s="18">
        <v>8077930</v>
      </c>
      <c r="B1028" s="77" t="s">
        <v>405</v>
      </c>
      <c r="C1028" s="18" t="s">
        <v>615</v>
      </c>
      <c r="D1028" s="18" t="s">
        <v>1147</v>
      </c>
      <c r="E1028" s="18" t="s">
        <v>1939</v>
      </c>
      <c r="F1028" s="64">
        <v>2930</v>
      </c>
      <c r="G1028" s="64">
        <v>3749</v>
      </c>
      <c r="H1028" s="65" t="s">
        <v>3012</v>
      </c>
      <c r="I1028" s="65">
        <f>IFERROR(VLOOKUP(A1028,Компрессоры!A:O,14,0),0)+IFERROR(VLOOKUP(A1028,Пневматика!B:W,22,0),0)+IFERROR(VLOOKUP(A1028,Окраска!B:X,22,0),0)+IFERROR(VLOOKUP(A1028,Масло!A:J,9,0),0)+IFERROR(VLOOKUP(A1028,'Ручной инстурмент Арсенал'!A:I,12,0),0)+IFERROR(VLOOKUP(A1028,#REF!,12,0),0)+IFERROR(VLOOKUP(A1028,Атака!A:K,10,0),0)</f>
        <v>0</v>
      </c>
      <c r="J1028" s="66">
        <f>IFERROR(VLOOKUP(A1028,Компрессоры!A:O,15,0),0)+IFERROR(VLOOKUP(A1028,Пневматика!B:X,23,0),0)+IFERROR(VLOOKUP(A1028,Окраска!B:X,23,0),0)+IFERROR(VLOOKUP(A1028,Масло!A:J,10,0),0)+IFERROR(VLOOKUP(A1028,'Ручной инстурмент Арсенал'!A:I,13,0),0)+IFERROR(VLOOKUP(A1028,#REF!,13,0),0)+IFERROR(VLOOKUP(A1028,Атака!A:K,11,0),0)</f>
        <v>0</v>
      </c>
    </row>
    <row r="1029" spans="1:10" ht="11.25" customHeight="1" outlineLevel="2" thickTop="1" thickBot="1" x14ac:dyDescent="0.25">
      <c r="A1029" s="18">
        <v>8077940</v>
      </c>
      <c r="B1029" s="77" t="s">
        <v>405</v>
      </c>
      <c r="C1029" s="18" t="s">
        <v>579</v>
      </c>
      <c r="D1029" s="18" t="s">
        <v>1147</v>
      </c>
      <c r="E1029" s="18" t="s">
        <v>1940</v>
      </c>
      <c r="F1029" s="64">
        <v>5076</v>
      </c>
      <c r="G1029" s="64">
        <v>6497</v>
      </c>
      <c r="H1029" s="65" t="s">
        <v>3012</v>
      </c>
      <c r="I1029" s="65">
        <f>IFERROR(VLOOKUP(A1029,Компрессоры!A:O,14,0),0)+IFERROR(VLOOKUP(A1029,Пневматика!B:W,22,0),0)+IFERROR(VLOOKUP(A1029,Окраска!B:X,22,0),0)+IFERROR(VLOOKUP(A1029,Масло!A:J,9,0),0)+IFERROR(VLOOKUP(A1029,'Ручной инстурмент Арсенал'!A:I,12,0),0)+IFERROR(VLOOKUP(A1029,#REF!,12,0),0)+IFERROR(VLOOKUP(A1029,Атака!A:K,10,0),0)</f>
        <v>0</v>
      </c>
      <c r="J1029" s="66">
        <f>IFERROR(VLOOKUP(A1029,Компрессоры!A:O,15,0),0)+IFERROR(VLOOKUP(A1029,Пневматика!B:X,23,0),0)+IFERROR(VLOOKUP(A1029,Окраска!B:X,23,0),0)+IFERROR(VLOOKUP(A1029,Масло!A:J,10,0),0)+IFERROR(VLOOKUP(A1029,'Ручной инстурмент Арсенал'!A:I,13,0),0)+IFERROR(VLOOKUP(A1029,#REF!,13,0),0)+IFERROR(VLOOKUP(A1029,Атака!A:K,11,0),0)</f>
        <v>0</v>
      </c>
    </row>
    <row r="1030" spans="1:10" ht="11.25" customHeight="1" outlineLevel="2" thickTop="1" thickBot="1" x14ac:dyDescent="0.25">
      <c r="A1030" s="18">
        <v>8077950</v>
      </c>
      <c r="B1030" s="77" t="s">
        <v>405</v>
      </c>
      <c r="C1030" s="18" t="s">
        <v>582</v>
      </c>
      <c r="D1030" s="18" t="s">
        <v>1147</v>
      </c>
      <c r="E1030" s="18" t="s">
        <v>1941</v>
      </c>
      <c r="F1030" s="64">
        <v>4743</v>
      </c>
      <c r="G1030" s="64">
        <v>6072</v>
      </c>
      <c r="H1030" s="65" t="s">
        <v>3012</v>
      </c>
      <c r="I1030" s="65">
        <f>IFERROR(VLOOKUP(A1030,Компрессоры!A:O,14,0),0)+IFERROR(VLOOKUP(A1030,Пневматика!B:W,22,0),0)+IFERROR(VLOOKUP(A1030,Окраска!B:X,22,0),0)+IFERROR(VLOOKUP(A1030,Масло!A:J,9,0),0)+IFERROR(VLOOKUP(A1030,'Ручной инстурмент Арсенал'!A:I,12,0),0)+IFERROR(VLOOKUP(A1030,#REF!,12,0),0)+IFERROR(VLOOKUP(A1030,Атака!A:K,10,0),0)</f>
        <v>0</v>
      </c>
      <c r="J1030" s="66">
        <f>IFERROR(VLOOKUP(A1030,Компрессоры!A:O,15,0),0)+IFERROR(VLOOKUP(A1030,Пневматика!B:X,23,0),0)+IFERROR(VLOOKUP(A1030,Окраска!B:X,23,0),0)+IFERROR(VLOOKUP(A1030,Масло!A:J,10,0),0)+IFERROR(VLOOKUP(A1030,'Ручной инстурмент Арсенал'!A:I,13,0),0)+IFERROR(VLOOKUP(A1030,#REF!,13,0),0)+IFERROR(VLOOKUP(A1030,Атака!A:K,11,0),0)</f>
        <v>0</v>
      </c>
    </row>
    <row r="1031" spans="1:10" ht="11.25" customHeight="1" outlineLevel="2" thickTop="1" thickBot="1" x14ac:dyDescent="0.25">
      <c r="A1031" s="18">
        <v>8077960</v>
      </c>
      <c r="B1031" s="77" t="s">
        <v>405</v>
      </c>
      <c r="C1031" s="18" t="s">
        <v>587</v>
      </c>
      <c r="D1031" s="18" t="s">
        <v>1147</v>
      </c>
      <c r="E1031" s="18" t="s">
        <v>1942</v>
      </c>
      <c r="F1031" s="64">
        <v>6484</v>
      </c>
      <c r="G1031" s="64">
        <v>8301</v>
      </c>
      <c r="H1031" s="65" t="s">
        <v>63</v>
      </c>
      <c r="I1031" s="65">
        <f>IFERROR(VLOOKUP(A1031,Компрессоры!A:O,14,0),0)+IFERROR(VLOOKUP(A1031,Пневматика!B:W,22,0),0)+IFERROR(VLOOKUP(A1031,Окраска!B:X,22,0),0)+IFERROR(VLOOKUP(A1031,Масло!A:J,9,0),0)+IFERROR(VLOOKUP(A1031,'Ручной инстурмент Арсенал'!A:I,12,0),0)+IFERROR(VLOOKUP(A1031,#REF!,12,0),0)+IFERROR(VLOOKUP(A1031,Атака!A:K,10,0),0)</f>
        <v>0</v>
      </c>
      <c r="J1031" s="66">
        <f>IFERROR(VLOOKUP(A1031,Компрессоры!A:O,15,0),0)+IFERROR(VLOOKUP(A1031,Пневматика!B:X,23,0),0)+IFERROR(VLOOKUP(A1031,Окраска!B:X,23,0),0)+IFERROR(VLOOKUP(A1031,Масло!A:J,10,0),0)+IFERROR(VLOOKUP(A1031,'Ручной инстурмент Арсенал'!A:I,13,0),0)+IFERROR(VLOOKUP(A1031,#REF!,13,0),0)+IFERROR(VLOOKUP(A1031,Атака!A:K,11,0),0)</f>
        <v>0</v>
      </c>
    </row>
    <row r="1032" spans="1:10" ht="11.25" customHeight="1" outlineLevel="2" thickTop="1" thickBot="1" x14ac:dyDescent="0.25">
      <c r="A1032" s="18">
        <v>8077970</v>
      </c>
      <c r="B1032" s="77" t="s">
        <v>405</v>
      </c>
      <c r="C1032" s="18" t="s">
        <v>594</v>
      </c>
      <c r="D1032" s="18" t="s">
        <v>1147</v>
      </c>
      <c r="E1032" s="18" t="s">
        <v>1943</v>
      </c>
      <c r="F1032" s="64">
        <v>6454</v>
      </c>
      <c r="G1032" s="64">
        <v>8260</v>
      </c>
      <c r="H1032" s="65" t="s">
        <v>3012</v>
      </c>
      <c r="I1032" s="65">
        <f>IFERROR(VLOOKUP(A1032,Компрессоры!A:O,14,0),0)+IFERROR(VLOOKUP(A1032,Пневматика!B:W,22,0),0)+IFERROR(VLOOKUP(A1032,Окраска!B:X,22,0),0)+IFERROR(VLOOKUP(A1032,Масло!A:J,9,0),0)+IFERROR(VLOOKUP(A1032,'Ручной инстурмент Арсенал'!A:I,12,0),0)+IFERROR(VLOOKUP(A1032,#REF!,12,0),0)+IFERROR(VLOOKUP(A1032,Атака!A:K,10,0),0)</f>
        <v>0</v>
      </c>
      <c r="J1032" s="66">
        <f>IFERROR(VLOOKUP(A1032,Компрессоры!A:O,15,0),0)+IFERROR(VLOOKUP(A1032,Пневматика!B:X,23,0),0)+IFERROR(VLOOKUP(A1032,Окраска!B:X,23,0),0)+IFERROR(VLOOKUP(A1032,Масло!A:J,10,0),0)+IFERROR(VLOOKUP(A1032,'Ручной инстурмент Арсенал'!A:I,13,0),0)+IFERROR(VLOOKUP(A1032,#REF!,13,0),0)+IFERROR(VLOOKUP(A1032,Атака!A:K,11,0),0)</f>
        <v>0</v>
      </c>
    </row>
    <row r="1033" spans="1:10" ht="11.25" customHeight="1" outlineLevel="2" thickTop="1" thickBot="1" x14ac:dyDescent="0.25">
      <c r="A1033" s="18">
        <v>8077980</v>
      </c>
      <c r="B1033" s="77" t="s">
        <v>405</v>
      </c>
      <c r="C1033" s="18" t="s">
        <v>598</v>
      </c>
      <c r="D1033" s="18" t="s">
        <v>1147</v>
      </c>
      <c r="E1033" s="18" t="s">
        <v>1944</v>
      </c>
      <c r="F1033" s="64">
        <v>1026</v>
      </c>
      <c r="G1033" s="64">
        <v>1313</v>
      </c>
      <c r="H1033" s="65" t="s">
        <v>63</v>
      </c>
      <c r="I1033" s="65">
        <f>IFERROR(VLOOKUP(A1033,Компрессоры!A:O,14,0),0)+IFERROR(VLOOKUP(A1033,Пневматика!B:W,22,0),0)+IFERROR(VLOOKUP(A1033,Окраска!B:X,22,0),0)+IFERROR(VLOOKUP(A1033,Масло!A:J,9,0),0)+IFERROR(VLOOKUP(A1033,'Ручной инстурмент Арсенал'!A:I,12,0),0)+IFERROR(VLOOKUP(A1033,#REF!,12,0),0)+IFERROR(VLOOKUP(A1033,Атака!A:K,10,0),0)</f>
        <v>0</v>
      </c>
      <c r="J1033" s="66">
        <f>IFERROR(VLOOKUP(A1033,Компрессоры!A:O,15,0),0)+IFERROR(VLOOKUP(A1033,Пневматика!B:X,23,0),0)+IFERROR(VLOOKUP(A1033,Окраска!B:X,23,0),0)+IFERROR(VLOOKUP(A1033,Масло!A:J,10,0),0)+IFERROR(VLOOKUP(A1033,'Ручной инстурмент Арсенал'!A:I,13,0),0)+IFERROR(VLOOKUP(A1033,#REF!,13,0),0)+IFERROR(VLOOKUP(A1033,Атака!A:K,11,0),0)</f>
        <v>0</v>
      </c>
    </row>
    <row r="1034" spans="1:10" ht="11.25" customHeight="1" outlineLevel="2" thickTop="1" thickBot="1" x14ac:dyDescent="0.25">
      <c r="A1034" s="18">
        <v>8077990</v>
      </c>
      <c r="B1034" s="77" t="s">
        <v>405</v>
      </c>
      <c r="C1034" s="18" t="s">
        <v>538</v>
      </c>
      <c r="D1034" s="18" t="s">
        <v>1147</v>
      </c>
      <c r="E1034" s="18" t="s">
        <v>1945</v>
      </c>
      <c r="F1034" s="64">
        <v>1098</v>
      </c>
      <c r="G1034" s="64">
        <v>1404</v>
      </c>
      <c r="H1034" s="65" t="s">
        <v>3012</v>
      </c>
      <c r="I1034" s="65">
        <f>IFERROR(VLOOKUP(A1034,Компрессоры!A:O,14,0),0)+IFERROR(VLOOKUP(A1034,Пневматика!B:W,22,0),0)+IFERROR(VLOOKUP(A1034,Окраска!B:X,22,0),0)+IFERROR(VLOOKUP(A1034,Масло!A:J,9,0),0)+IFERROR(VLOOKUP(A1034,'Ручной инстурмент Арсенал'!A:I,12,0),0)+IFERROR(VLOOKUP(A1034,#REF!,12,0),0)+IFERROR(VLOOKUP(A1034,Атака!A:K,10,0),0)</f>
        <v>0</v>
      </c>
      <c r="J1034" s="66">
        <f>IFERROR(VLOOKUP(A1034,Компрессоры!A:O,15,0),0)+IFERROR(VLOOKUP(A1034,Пневматика!B:X,23,0),0)+IFERROR(VLOOKUP(A1034,Окраска!B:X,23,0),0)+IFERROR(VLOOKUP(A1034,Масло!A:J,10,0),0)+IFERROR(VLOOKUP(A1034,'Ручной инстурмент Арсенал'!A:I,13,0),0)+IFERROR(VLOOKUP(A1034,#REF!,13,0),0)+IFERROR(VLOOKUP(A1034,Атака!A:K,11,0),0)</f>
        <v>0</v>
      </c>
    </row>
    <row r="1035" spans="1:10" ht="11.25" customHeight="1" outlineLevel="2" thickTop="1" thickBot="1" x14ac:dyDescent="0.25">
      <c r="A1035" s="18" t="s">
        <v>2994</v>
      </c>
      <c r="B1035" s="77" t="s">
        <v>405</v>
      </c>
      <c r="C1035" s="18" t="s">
        <v>2887</v>
      </c>
      <c r="D1035" s="18" t="s">
        <v>1147</v>
      </c>
      <c r="E1035" s="18" t="s">
        <v>1945</v>
      </c>
      <c r="F1035" s="64">
        <v>1216</v>
      </c>
      <c r="G1035" s="64">
        <v>1556</v>
      </c>
      <c r="H1035" s="65" t="s">
        <v>63</v>
      </c>
      <c r="I1035" s="65">
        <f>IFERROR(VLOOKUP(A1035,Компрессоры!A:O,14,0),0)+IFERROR(VLOOKUP(A1035,Пневматика!B:W,22,0),0)+IFERROR(VLOOKUP(A1035,Окраска!B:X,22,0),0)+IFERROR(VLOOKUP(A1035,Масло!A:J,9,0),0)+IFERROR(VLOOKUP(A1035,'Ручной инстурмент Арсенал'!A:I,12,0),0)+IFERROR(VLOOKUP(A1035,#REF!,12,0),0)+IFERROR(VLOOKUP(A1035,Атака!A:K,10,0),0)</f>
        <v>0</v>
      </c>
      <c r="J1035" s="66">
        <f>IFERROR(VLOOKUP(A1035,Компрессоры!A:O,15,0),0)+IFERROR(VLOOKUP(A1035,Пневматика!B:X,23,0),0)+IFERROR(VLOOKUP(A1035,Окраска!B:X,23,0),0)+IFERROR(VLOOKUP(A1035,Масло!A:J,10,0),0)+IFERROR(VLOOKUP(A1035,'Ручной инстурмент Арсенал'!A:I,13,0),0)+IFERROR(VLOOKUP(A1035,#REF!,13,0),0)+IFERROR(VLOOKUP(A1035,Атака!A:K,11,0),0)</f>
        <v>0</v>
      </c>
    </row>
    <row r="1036" spans="1:10" ht="11.25" customHeight="1" outlineLevel="2" thickTop="1" thickBot="1" x14ac:dyDescent="0.25">
      <c r="A1036" s="18">
        <v>8078000</v>
      </c>
      <c r="B1036" s="77" t="s">
        <v>405</v>
      </c>
      <c r="C1036" s="18" t="s">
        <v>645</v>
      </c>
      <c r="D1036" s="18" t="s">
        <v>1147</v>
      </c>
      <c r="E1036" s="18" t="s">
        <v>1946</v>
      </c>
      <c r="F1036" s="64">
        <v>1216</v>
      </c>
      <c r="G1036" s="64">
        <v>1556</v>
      </c>
      <c r="H1036" s="65" t="s">
        <v>3012</v>
      </c>
      <c r="I1036" s="65">
        <f>IFERROR(VLOOKUP(A1036,Компрессоры!A:O,14,0),0)+IFERROR(VLOOKUP(A1036,Пневматика!B:W,22,0),0)+IFERROR(VLOOKUP(A1036,Окраска!B:X,22,0),0)+IFERROR(VLOOKUP(A1036,Масло!A:J,9,0),0)+IFERROR(VLOOKUP(A1036,'Ручной инстурмент Арсенал'!A:I,12,0),0)+IFERROR(VLOOKUP(A1036,#REF!,12,0),0)+IFERROR(VLOOKUP(A1036,Атака!A:K,10,0),0)</f>
        <v>0</v>
      </c>
      <c r="J1036" s="66">
        <f>IFERROR(VLOOKUP(A1036,Компрессоры!A:O,15,0),0)+IFERROR(VLOOKUP(A1036,Пневматика!B:X,23,0),0)+IFERROR(VLOOKUP(A1036,Окраска!B:X,23,0),0)+IFERROR(VLOOKUP(A1036,Масло!A:J,10,0),0)+IFERROR(VLOOKUP(A1036,'Ручной инстурмент Арсенал'!A:I,13,0),0)+IFERROR(VLOOKUP(A1036,#REF!,13,0),0)+IFERROR(VLOOKUP(A1036,Атака!A:K,11,0),0)</f>
        <v>0</v>
      </c>
    </row>
    <row r="1037" spans="1:10" ht="11.25" customHeight="1" outlineLevel="2" thickTop="1" thickBot="1" x14ac:dyDescent="0.25">
      <c r="A1037" s="18">
        <v>8078010</v>
      </c>
      <c r="B1037" s="77" t="s">
        <v>405</v>
      </c>
      <c r="C1037" s="18" t="s">
        <v>441</v>
      </c>
      <c r="D1037" s="18" t="s">
        <v>1147</v>
      </c>
      <c r="E1037" s="18" t="s">
        <v>1947</v>
      </c>
      <c r="F1037" s="64">
        <v>1537</v>
      </c>
      <c r="G1037" s="64">
        <v>2044</v>
      </c>
      <c r="H1037" s="65" t="s">
        <v>3012</v>
      </c>
      <c r="I1037" s="65">
        <f>IFERROR(VLOOKUP(A1037,Компрессоры!A:O,14,0),0)+IFERROR(VLOOKUP(A1037,Пневматика!B:W,22,0),0)+IFERROR(VLOOKUP(A1037,Окраска!B:X,22,0),0)+IFERROR(VLOOKUP(A1037,Масло!A:J,9,0),0)+IFERROR(VLOOKUP(A1037,'Ручной инстурмент Арсенал'!A:I,12,0),0)+IFERROR(VLOOKUP(A1037,#REF!,12,0),0)+IFERROR(VLOOKUP(A1037,Атака!A:K,10,0),0)</f>
        <v>0</v>
      </c>
      <c r="J1037" s="66">
        <f>IFERROR(VLOOKUP(A1037,Компрессоры!A:O,15,0),0)+IFERROR(VLOOKUP(A1037,Пневматика!B:X,23,0),0)+IFERROR(VLOOKUP(A1037,Окраска!B:X,23,0),0)+IFERROR(VLOOKUP(A1037,Масло!A:J,10,0),0)+IFERROR(VLOOKUP(A1037,'Ручной инстурмент Арсенал'!A:I,13,0),0)+IFERROR(VLOOKUP(A1037,#REF!,13,0),0)+IFERROR(VLOOKUP(A1037,Атака!A:K,11,0),0)</f>
        <v>0</v>
      </c>
    </row>
    <row r="1038" spans="1:10" ht="11.25" customHeight="1" outlineLevel="2" thickTop="1" thickBot="1" x14ac:dyDescent="0.25">
      <c r="A1038" s="18">
        <v>8078020</v>
      </c>
      <c r="B1038" s="77" t="s">
        <v>405</v>
      </c>
      <c r="C1038" s="18" t="s">
        <v>448</v>
      </c>
      <c r="D1038" s="18" t="s">
        <v>1147</v>
      </c>
      <c r="E1038" s="18" t="s">
        <v>1948</v>
      </c>
      <c r="F1038" s="64">
        <v>1645</v>
      </c>
      <c r="G1038" s="64">
        <v>2188</v>
      </c>
      <c r="H1038" s="65" t="s">
        <v>63</v>
      </c>
      <c r="I1038" s="65">
        <f>IFERROR(VLOOKUP(A1038,Компрессоры!A:O,14,0),0)+IFERROR(VLOOKUP(A1038,Пневматика!B:W,22,0),0)+IFERROR(VLOOKUP(A1038,Окраска!B:X,22,0),0)+IFERROR(VLOOKUP(A1038,Масло!A:J,9,0),0)+IFERROR(VLOOKUP(A1038,'Ручной инстурмент Арсенал'!A:I,12,0),0)+IFERROR(VLOOKUP(A1038,#REF!,12,0),0)+IFERROR(VLOOKUP(A1038,Атака!A:K,10,0),0)</f>
        <v>0</v>
      </c>
      <c r="J1038" s="66">
        <f>IFERROR(VLOOKUP(A1038,Компрессоры!A:O,15,0),0)+IFERROR(VLOOKUP(A1038,Пневматика!B:X,23,0),0)+IFERROR(VLOOKUP(A1038,Окраска!B:X,23,0),0)+IFERROR(VLOOKUP(A1038,Масло!A:J,10,0),0)+IFERROR(VLOOKUP(A1038,'Ручной инстурмент Арсенал'!A:I,13,0),0)+IFERROR(VLOOKUP(A1038,#REF!,13,0),0)+IFERROR(VLOOKUP(A1038,Атака!A:K,11,0),0)</f>
        <v>0</v>
      </c>
    </row>
    <row r="1039" spans="1:10" ht="11.25" customHeight="1" outlineLevel="2" thickTop="1" thickBot="1" x14ac:dyDescent="0.25">
      <c r="A1039" s="18">
        <v>8078030</v>
      </c>
      <c r="B1039" s="77" t="s">
        <v>405</v>
      </c>
      <c r="C1039" s="18" t="s">
        <v>551</v>
      </c>
      <c r="D1039" s="18" t="s">
        <v>1147</v>
      </c>
      <c r="E1039" s="18" t="s">
        <v>1949</v>
      </c>
      <c r="F1039" s="64">
        <v>1942</v>
      </c>
      <c r="G1039" s="64">
        <v>2485</v>
      </c>
      <c r="H1039" s="65" t="s">
        <v>3012</v>
      </c>
      <c r="I1039" s="65">
        <f>IFERROR(VLOOKUP(A1039,Компрессоры!A:O,14,0),0)+IFERROR(VLOOKUP(A1039,Пневматика!B:W,22,0),0)+IFERROR(VLOOKUP(A1039,Окраска!B:X,22,0),0)+IFERROR(VLOOKUP(A1039,Масло!A:J,9,0),0)+IFERROR(VLOOKUP(A1039,'Ручной инстурмент Арсенал'!A:I,12,0),0)+IFERROR(VLOOKUP(A1039,#REF!,12,0),0)+IFERROR(VLOOKUP(A1039,Атака!A:K,10,0),0)</f>
        <v>0</v>
      </c>
      <c r="J1039" s="66">
        <f>IFERROR(VLOOKUP(A1039,Компрессоры!A:O,15,0),0)+IFERROR(VLOOKUP(A1039,Пневматика!B:X,23,0),0)+IFERROR(VLOOKUP(A1039,Окраска!B:X,23,0),0)+IFERROR(VLOOKUP(A1039,Масло!A:J,10,0),0)+IFERROR(VLOOKUP(A1039,'Ручной инстурмент Арсенал'!A:I,13,0),0)+IFERROR(VLOOKUP(A1039,#REF!,13,0),0)+IFERROR(VLOOKUP(A1039,Атака!A:K,11,0),0)</f>
        <v>0</v>
      </c>
    </row>
    <row r="1040" spans="1:10" ht="11.25" customHeight="1" outlineLevel="2" thickTop="1" thickBot="1" x14ac:dyDescent="0.25">
      <c r="A1040" s="18">
        <v>8078040</v>
      </c>
      <c r="B1040" s="77" t="s">
        <v>405</v>
      </c>
      <c r="C1040" s="18" t="s">
        <v>556</v>
      </c>
      <c r="D1040" s="18" t="s">
        <v>1147</v>
      </c>
      <c r="E1040" s="18" t="s">
        <v>1950</v>
      </c>
      <c r="F1040" s="64">
        <v>1942</v>
      </c>
      <c r="G1040" s="64">
        <v>2485</v>
      </c>
      <c r="H1040" s="65" t="s">
        <v>63</v>
      </c>
      <c r="I1040" s="65">
        <f>IFERROR(VLOOKUP(A1040,Компрессоры!A:O,14,0),0)+IFERROR(VLOOKUP(A1040,Пневматика!B:W,22,0),0)+IFERROR(VLOOKUP(A1040,Окраска!B:X,22,0),0)+IFERROR(VLOOKUP(A1040,Масло!A:J,9,0),0)+IFERROR(VLOOKUP(A1040,'Ручной инстурмент Арсенал'!A:I,12,0),0)+IFERROR(VLOOKUP(A1040,#REF!,12,0),0)+IFERROR(VLOOKUP(A1040,Атака!A:K,10,0),0)</f>
        <v>0</v>
      </c>
      <c r="J1040" s="66">
        <f>IFERROR(VLOOKUP(A1040,Компрессоры!A:O,15,0),0)+IFERROR(VLOOKUP(A1040,Пневматика!B:X,23,0),0)+IFERROR(VLOOKUP(A1040,Окраска!B:X,23,0),0)+IFERROR(VLOOKUP(A1040,Масло!A:J,10,0),0)+IFERROR(VLOOKUP(A1040,'Ручной инстурмент Арсенал'!A:I,13,0),0)+IFERROR(VLOOKUP(A1040,#REF!,13,0),0)+IFERROR(VLOOKUP(A1040,Атака!A:K,11,0),0)</f>
        <v>0</v>
      </c>
    </row>
    <row r="1041" spans="1:10" ht="11.25" customHeight="1" outlineLevel="2" thickTop="1" thickBot="1" x14ac:dyDescent="0.25">
      <c r="A1041" s="18">
        <v>8078050</v>
      </c>
      <c r="B1041" s="77" t="s">
        <v>405</v>
      </c>
      <c r="C1041" s="18" t="s">
        <v>610</v>
      </c>
      <c r="D1041" s="18" t="s">
        <v>1147</v>
      </c>
      <c r="E1041" s="18" t="s">
        <v>1951</v>
      </c>
      <c r="F1041" s="64">
        <v>1956</v>
      </c>
      <c r="G1041" s="64">
        <v>2501</v>
      </c>
      <c r="H1041" s="65" t="s">
        <v>3012</v>
      </c>
      <c r="I1041" s="65">
        <f>IFERROR(VLOOKUP(A1041,Компрессоры!A:O,14,0),0)+IFERROR(VLOOKUP(A1041,Пневматика!B:W,22,0),0)+IFERROR(VLOOKUP(A1041,Окраска!B:X,22,0),0)+IFERROR(VLOOKUP(A1041,Масло!A:J,9,0),0)+IFERROR(VLOOKUP(A1041,'Ручной инстурмент Арсенал'!A:I,12,0),0)+IFERROR(VLOOKUP(A1041,#REF!,12,0),0)+IFERROR(VLOOKUP(A1041,Атака!A:K,10,0),0)</f>
        <v>0</v>
      </c>
      <c r="J1041" s="66">
        <f>IFERROR(VLOOKUP(A1041,Компрессоры!A:O,15,0),0)+IFERROR(VLOOKUP(A1041,Пневматика!B:X,23,0),0)+IFERROR(VLOOKUP(A1041,Окраска!B:X,23,0),0)+IFERROR(VLOOKUP(A1041,Масло!A:J,10,0),0)+IFERROR(VLOOKUP(A1041,'Ручной инстурмент Арсенал'!A:I,13,0),0)+IFERROR(VLOOKUP(A1041,#REF!,13,0),0)+IFERROR(VLOOKUP(A1041,Атака!A:K,11,0),0)</f>
        <v>0</v>
      </c>
    </row>
    <row r="1042" spans="1:10" ht="11.25" customHeight="1" outlineLevel="2" thickTop="1" thickBot="1" x14ac:dyDescent="0.25">
      <c r="A1042" s="18">
        <v>8078060</v>
      </c>
      <c r="B1042" s="77" t="s">
        <v>405</v>
      </c>
      <c r="C1042" s="18" t="s">
        <v>570</v>
      </c>
      <c r="D1042" s="18" t="s">
        <v>1147</v>
      </c>
      <c r="E1042" s="18" t="s">
        <v>1952</v>
      </c>
      <c r="F1042" s="64">
        <v>2095</v>
      </c>
      <c r="G1042" s="64">
        <v>2679</v>
      </c>
      <c r="H1042" s="65" t="s">
        <v>63</v>
      </c>
      <c r="I1042" s="65">
        <f>IFERROR(VLOOKUP(A1042,Компрессоры!A:O,14,0),0)+IFERROR(VLOOKUP(A1042,Пневматика!B:W,22,0),0)+IFERROR(VLOOKUP(A1042,Окраска!B:X,22,0),0)+IFERROR(VLOOKUP(A1042,Масло!A:J,9,0),0)+IFERROR(VLOOKUP(A1042,'Ручной инстурмент Арсенал'!A:I,12,0),0)+IFERROR(VLOOKUP(A1042,#REF!,12,0),0)+IFERROR(VLOOKUP(A1042,Атака!A:K,10,0),0)</f>
        <v>0</v>
      </c>
      <c r="J1042" s="66">
        <f>IFERROR(VLOOKUP(A1042,Компрессоры!A:O,15,0),0)+IFERROR(VLOOKUP(A1042,Пневматика!B:X,23,0),0)+IFERROR(VLOOKUP(A1042,Окраска!B:X,23,0),0)+IFERROR(VLOOKUP(A1042,Масло!A:J,10,0),0)+IFERROR(VLOOKUP(A1042,'Ручной инстурмент Арсенал'!A:I,13,0),0)+IFERROR(VLOOKUP(A1042,#REF!,13,0),0)+IFERROR(VLOOKUP(A1042,Атака!A:K,11,0),0)</f>
        <v>0</v>
      </c>
    </row>
    <row r="1043" spans="1:10" ht="11.25" customHeight="1" outlineLevel="2" thickTop="1" thickBot="1" x14ac:dyDescent="0.25">
      <c r="A1043" s="18">
        <v>8078070</v>
      </c>
      <c r="B1043" s="77" t="s">
        <v>405</v>
      </c>
      <c r="C1043" s="18" t="s">
        <v>591</v>
      </c>
      <c r="D1043" s="18" t="s">
        <v>1147</v>
      </c>
      <c r="E1043" s="18" t="s">
        <v>1953</v>
      </c>
      <c r="F1043" s="64">
        <v>2468</v>
      </c>
      <c r="G1043" s="64">
        <v>3159</v>
      </c>
      <c r="H1043" s="65" t="s">
        <v>63</v>
      </c>
      <c r="I1043" s="65">
        <f>IFERROR(VLOOKUP(A1043,Компрессоры!A:O,14,0),0)+IFERROR(VLOOKUP(A1043,Пневматика!B:W,22,0),0)+IFERROR(VLOOKUP(A1043,Окраска!B:X,22,0),0)+IFERROR(VLOOKUP(A1043,Масло!A:J,9,0),0)+IFERROR(VLOOKUP(A1043,'Ручной инстурмент Арсенал'!A:I,12,0),0)+IFERROR(VLOOKUP(A1043,#REF!,12,0),0)+IFERROR(VLOOKUP(A1043,Атака!A:K,10,0),0)</f>
        <v>0</v>
      </c>
      <c r="J1043" s="66">
        <f>IFERROR(VLOOKUP(A1043,Компрессоры!A:O,15,0),0)+IFERROR(VLOOKUP(A1043,Пневматика!B:X,23,0),0)+IFERROR(VLOOKUP(A1043,Окраска!B:X,23,0),0)+IFERROR(VLOOKUP(A1043,Масло!A:J,10,0),0)+IFERROR(VLOOKUP(A1043,'Ручной инстурмент Арсенал'!A:I,13,0),0)+IFERROR(VLOOKUP(A1043,#REF!,13,0),0)+IFERROR(VLOOKUP(A1043,Атака!A:K,11,0),0)</f>
        <v>0</v>
      </c>
    </row>
    <row r="1044" spans="1:10" ht="11.25" customHeight="1" outlineLevel="2" thickTop="1" thickBot="1" x14ac:dyDescent="0.25">
      <c r="A1044" s="18">
        <v>8078080</v>
      </c>
      <c r="B1044" s="77" t="s">
        <v>405</v>
      </c>
      <c r="C1044" s="18" t="s">
        <v>588</v>
      </c>
      <c r="D1044" s="18" t="s">
        <v>1147</v>
      </c>
      <c r="E1044" s="18" t="s">
        <v>1954</v>
      </c>
      <c r="F1044" s="64">
        <v>2494</v>
      </c>
      <c r="G1044" s="64">
        <v>3192</v>
      </c>
      <c r="H1044" s="65" t="s">
        <v>3012</v>
      </c>
      <c r="I1044" s="65">
        <f>IFERROR(VLOOKUP(A1044,Компрессоры!A:O,14,0),0)+IFERROR(VLOOKUP(A1044,Пневматика!B:W,22,0),0)+IFERROR(VLOOKUP(A1044,Окраска!B:X,22,0),0)+IFERROR(VLOOKUP(A1044,Масло!A:J,9,0),0)+IFERROR(VLOOKUP(A1044,'Ручной инстурмент Арсенал'!A:I,12,0),0)+IFERROR(VLOOKUP(A1044,#REF!,12,0),0)+IFERROR(VLOOKUP(A1044,Атака!A:K,10,0),0)</f>
        <v>0</v>
      </c>
      <c r="J1044" s="66">
        <f>IFERROR(VLOOKUP(A1044,Компрессоры!A:O,15,0),0)+IFERROR(VLOOKUP(A1044,Пневматика!B:X,23,0),0)+IFERROR(VLOOKUP(A1044,Окраска!B:X,23,0),0)+IFERROR(VLOOKUP(A1044,Масло!A:J,10,0),0)+IFERROR(VLOOKUP(A1044,'Ручной инстурмент Арсенал'!A:I,13,0),0)+IFERROR(VLOOKUP(A1044,#REF!,13,0),0)+IFERROR(VLOOKUP(A1044,Атака!A:K,11,0),0)</f>
        <v>0</v>
      </c>
    </row>
    <row r="1045" spans="1:10" ht="11.25" customHeight="1" outlineLevel="2" thickTop="1" thickBot="1" x14ac:dyDescent="0.25">
      <c r="A1045" s="18">
        <v>8078090</v>
      </c>
      <c r="B1045" s="77" t="s">
        <v>405</v>
      </c>
      <c r="C1045" s="18" t="s">
        <v>578</v>
      </c>
      <c r="D1045" s="18" t="s">
        <v>1147</v>
      </c>
      <c r="E1045" s="18" t="s">
        <v>1955</v>
      </c>
      <c r="F1045" s="64">
        <v>3194</v>
      </c>
      <c r="G1045" s="64">
        <v>4085</v>
      </c>
      <c r="H1045" s="65" t="s">
        <v>63</v>
      </c>
      <c r="I1045" s="65">
        <f>IFERROR(VLOOKUP(A1045,Компрессоры!A:O,14,0),0)+IFERROR(VLOOKUP(A1045,Пневматика!B:W,22,0),0)+IFERROR(VLOOKUP(A1045,Окраска!B:X,22,0),0)+IFERROR(VLOOKUP(A1045,Масло!A:J,9,0),0)+IFERROR(VLOOKUP(A1045,'Ручной инстурмент Арсенал'!A:I,12,0),0)+IFERROR(VLOOKUP(A1045,#REF!,12,0),0)+IFERROR(VLOOKUP(A1045,Атака!A:K,10,0),0)</f>
        <v>0</v>
      </c>
      <c r="J1045" s="66">
        <f>IFERROR(VLOOKUP(A1045,Компрессоры!A:O,15,0),0)+IFERROR(VLOOKUP(A1045,Пневматика!B:X,23,0),0)+IFERROR(VLOOKUP(A1045,Окраска!B:X,23,0),0)+IFERROR(VLOOKUP(A1045,Масло!A:J,10,0),0)+IFERROR(VLOOKUP(A1045,'Ручной инстурмент Арсенал'!A:I,13,0),0)+IFERROR(VLOOKUP(A1045,#REF!,13,0),0)+IFERROR(VLOOKUP(A1045,Атака!A:K,11,0),0)</f>
        <v>0</v>
      </c>
    </row>
    <row r="1046" spans="1:10" ht="11.25" customHeight="1" outlineLevel="2" thickTop="1" thickBot="1" x14ac:dyDescent="0.25">
      <c r="A1046" s="18">
        <v>8078100</v>
      </c>
      <c r="B1046" s="77" t="s">
        <v>405</v>
      </c>
      <c r="C1046" s="18" t="s">
        <v>609</v>
      </c>
      <c r="D1046" s="18" t="s">
        <v>1147</v>
      </c>
      <c r="E1046" s="18" t="s">
        <v>1956</v>
      </c>
      <c r="F1046" s="64">
        <v>5411</v>
      </c>
      <c r="G1046" s="64">
        <v>6925</v>
      </c>
      <c r="H1046" s="65" t="s">
        <v>3012</v>
      </c>
      <c r="I1046" s="65">
        <f>IFERROR(VLOOKUP(A1046,Компрессоры!A:O,14,0),0)+IFERROR(VLOOKUP(A1046,Пневматика!B:W,22,0),0)+IFERROR(VLOOKUP(A1046,Окраска!B:X,22,0),0)+IFERROR(VLOOKUP(A1046,Масло!A:J,9,0),0)+IFERROR(VLOOKUP(A1046,'Ручной инстурмент Арсенал'!A:I,12,0),0)+IFERROR(VLOOKUP(A1046,#REF!,12,0),0)+IFERROR(VLOOKUP(A1046,Атака!A:K,10,0),0)</f>
        <v>0</v>
      </c>
      <c r="J1046" s="66">
        <f>IFERROR(VLOOKUP(A1046,Компрессоры!A:O,15,0),0)+IFERROR(VLOOKUP(A1046,Пневматика!B:X,23,0),0)+IFERROR(VLOOKUP(A1046,Окраска!B:X,23,0),0)+IFERROR(VLOOKUP(A1046,Масло!A:J,10,0),0)+IFERROR(VLOOKUP(A1046,'Ручной инстурмент Арсенал'!A:I,13,0),0)+IFERROR(VLOOKUP(A1046,#REF!,13,0),0)+IFERROR(VLOOKUP(A1046,Атака!A:K,11,0),0)</f>
        <v>0</v>
      </c>
    </row>
    <row r="1047" spans="1:10" ht="11.25" customHeight="1" outlineLevel="2" thickTop="1" thickBot="1" x14ac:dyDescent="0.25">
      <c r="A1047" s="18">
        <v>8078110</v>
      </c>
      <c r="B1047" s="77" t="s">
        <v>405</v>
      </c>
      <c r="C1047" s="18" t="s">
        <v>619</v>
      </c>
      <c r="D1047" s="18" t="s">
        <v>1147</v>
      </c>
      <c r="E1047" s="18" t="s">
        <v>1957</v>
      </c>
      <c r="F1047" s="64">
        <v>5411</v>
      </c>
      <c r="G1047" s="64">
        <v>6925</v>
      </c>
      <c r="H1047" s="65" t="s">
        <v>3012</v>
      </c>
      <c r="I1047" s="65">
        <f>IFERROR(VLOOKUP(A1047,Компрессоры!A:O,14,0),0)+IFERROR(VLOOKUP(A1047,Пневматика!B:W,22,0),0)+IFERROR(VLOOKUP(A1047,Окраска!B:X,22,0),0)+IFERROR(VLOOKUP(A1047,Масло!A:J,9,0),0)+IFERROR(VLOOKUP(A1047,'Ручной инстурмент Арсенал'!A:I,12,0),0)+IFERROR(VLOOKUP(A1047,#REF!,12,0),0)+IFERROR(VLOOKUP(A1047,Атака!A:K,10,0),0)</f>
        <v>0</v>
      </c>
      <c r="J1047" s="66">
        <f>IFERROR(VLOOKUP(A1047,Компрессоры!A:O,15,0),0)+IFERROR(VLOOKUP(A1047,Пневматика!B:X,23,0),0)+IFERROR(VLOOKUP(A1047,Окраска!B:X,23,0),0)+IFERROR(VLOOKUP(A1047,Масло!A:J,10,0),0)+IFERROR(VLOOKUP(A1047,'Ручной инстурмент Арсенал'!A:I,13,0),0)+IFERROR(VLOOKUP(A1047,#REF!,13,0),0)+IFERROR(VLOOKUP(A1047,Атака!A:K,11,0),0)</f>
        <v>0</v>
      </c>
    </row>
    <row r="1048" spans="1:10" ht="11.25" customHeight="1" outlineLevel="2" thickTop="1" thickBot="1" x14ac:dyDescent="0.25">
      <c r="A1048" s="18">
        <v>8078120</v>
      </c>
      <c r="B1048" s="77" t="s">
        <v>405</v>
      </c>
      <c r="C1048" s="18" t="s">
        <v>634</v>
      </c>
      <c r="D1048" s="18" t="s">
        <v>1147</v>
      </c>
      <c r="E1048" s="18" t="s">
        <v>1958</v>
      </c>
      <c r="F1048" s="64">
        <v>5055</v>
      </c>
      <c r="G1048" s="64">
        <v>6472</v>
      </c>
      <c r="H1048" s="65" t="s">
        <v>3012</v>
      </c>
      <c r="I1048" s="65">
        <f>IFERROR(VLOOKUP(A1048,Компрессоры!A:O,14,0),0)+IFERROR(VLOOKUP(A1048,Пневматика!B:W,22,0),0)+IFERROR(VLOOKUP(A1048,Окраска!B:X,22,0),0)+IFERROR(VLOOKUP(A1048,Масло!A:J,9,0),0)+IFERROR(VLOOKUP(A1048,'Ручной инстурмент Арсенал'!A:I,12,0),0)+IFERROR(VLOOKUP(A1048,#REF!,12,0),0)+IFERROR(VLOOKUP(A1048,Атака!A:K,10,0),0)</f>
        <v>0</v>
      </c>
      <c r="J1048" s="66">
        <f>IFERROR(VLOOKUP(A1048,Компрессоры!A:O,15,0),0)+IFERROR(VLOOKUP(A1048,Пневматика!B:X,23,0),0)+IFERROR(VLOOKUP(A1048,Окраска!B:X,23,0),0)+IFERROR(VLOOKUP(A1048,Масло!A:J,10,0),0)+IFERROR(VLOOKUP(A1048,'Ручной инстурмент Арсенал'!A:I,13,0),0)+IFERROR(VLOOKUP(A1048,#REF!,13,0),0)+IFERROR(VLOOKUP(A1048,Атака!A:K,11,0),0)</f>
        <v>0</v>
      </c>
    </row>
    <row r="1049" spans="1:10" ht="11.25" customHeight="1" outlineLevel="2" thickTop="1" thickBot="1" x14ac:dyDescent="0.25">
      <c r="A1049" s="18">
        <v>8078130</v>
      </c>
      <c r="B1049" s="77" t="s">
        <v>405</v>
      </c>
      <c r="C1049" s="18" t="s">
        <v>635</v>
      </c>
      <c r="D1049" s="18" t="s">
        <v>1147</v>
      </c>
      <c r="E1049" s="18" t="s">
        <v>1959</v>
      </c>
      <c r="F1049" s="64">
        <v>4279</v>
      </c>
      <c r="G1049" s="64">
        <v>5477</v>
      </c>
      <c r="H1049" s="65" t="s">
        <v>63</v>
      </c>
      <c r="I1049" s="65">
        <f>IFERROR(VLOOKUP(A1049,Компрессоры!A:O,14,0),0)+IFERROR(VLOOKUP(A1049,Пневматика!B:W,22,0),0)+IFERROR(VLOOKUP(A1049,Окраска!B:X,22,0),0)+IFERROR(VLOOKUP(A1049,Масло!A:J,9,0),0)+IFERROR(VLOOKUP(A1049,'Ручной инстурмент Арсенал'!A:I,12,0),0)+IFERROR(VLOOKUP(A1049,#REF!,12,0),0)+IFERROR(VLOOKUP(A1049,Атака!A:K,10,0),0)</f>
        <v>0</v>
      </c>
      <c r="J1049" s="66">
        <f>IFERROR(VLOOKUP(A1049,Компрессоры!A:O,15,0),0)+IFERROR(VLOOKUP(A1049,Пневматика!B:X,23,0),0)+IFERROR(VLOOKUP(A1049,Окраска!B:X,23,0),0)+IFERROR(VLOOKUP(A1049,Масло!A:J,10,0),0)+IFERROR(VLOOKUP(A1049,'Ручной инстурмент Арсенал'!A:I,13,0),0)+IFERROR(VLOOKUP(A1049,#REF!,13,0),0)+IFERROR(VLOOKUP(A1049,Атака!A:K,11,0),0)</f>
        <v>0</v>
      </c>
    </row>
    <row r="1050" spans="1:10" ht="11.25" customHeight="1" outlineLevel="2" thickTop="1" thickBot="1" x14ac:dyDescent="0.25">
      <c r="A1050" s="18">
        <v>8078140</v>
      </c>
      <c r="B1050" s="77" t="s">
        <v>405</v>
      </c>
      <c r="C1050" s="18" t="s">
        <v>628</v>
      </c>
      <c r="D1050" s="18" t="s">
        <v>1147</v>
      </c>
      <c r="E1050" s="18" t="s">
        <v>1960</v>
      </c>
      <c r="F1050" s="64">
        <v>5969</v>
      </c>
      <c r="G1050" s="64">
        <v>7639</v>
      </c>
      <c r="H1050" s="65" t="s">
        <v>3012</v>
      </c>
      <c r="I1050" s="65">
        <f>IFERROR(VLOOKUP(A1050,Компрессоры!A:O,14,0),0)+IFERROR(VLOOKUP(A1050,Пневматика!B:W,22,0),0)+IFERROR(VLOOKUP(A1050,Окраска!B:X,22,0),0)+IFERROR(VLOOKUP(A1050,Масло!A:J,9,0),0)+IFERROR(VLOOKUP(A1050,'Ручной инстурмент Арсенал'!A:I,12,0),0)+IFERROR(VLOOKUP(A1050,#REF!,12,0),0)+IFERROR(VLOOKUP(A1050,Атака!A:K,10,0),0)</f>
        <v>0</v>
      </c>
      <c r="J1050" s="66">
        <f>IFERROR(VLOOKUP(A1050,Компрессоры!A:O,15,0),0)+IFERROR(VLOOKUP(A1050,Пневматика!B:X,23,0),0)+IFERROR(VLOOKUP(A1050,Окраска!B:X,23,0),0)+IFERROR(VLOOKUP(A1050,Масло!A:J,10,0),0)+IFERROR(VLOOKUP(A1050,'Ручной инстурмент Арсенал'!A:I,13,0),0)+IFERROR(VLOOKUP(A1050,#REF!,13,0),0)+IFERROR(VLOOKUP(A1050,Атака!A:K,11,0),0)</f>
        <v>0</v>
      </c>
    </row>
    <row r="1051" spans="1:10" ht="11.25" customHeight="1" outlineLevel="2" thickTop="1" thickBot="1" x14ac:dyDescent="0.25">
      <c r="A1051" s="18">
        <v>8078150</v>
      </c>
      <c r="B1051" s="77" t="s">
        <v>405</v>
      </c>
      <c r="C1051" s="18" t="s">
        <v>642</v>
      </c>
      <c r="D1051" s="18" t="s">
        <v>1147</v>
      </c>
      <c r="E1051" s="18" t="s">
        <v>1961</v>
      </c>
      <c r="F1051" s="64">
        <v>5468</v>
      </c>
      <c r="G1051" s="64">
        <v>6993</v>
      </c>
      <c r="H1051" s="65" t="s">
        <v>63</v>
      </c>
      <c r="I1051" s="65">
        <f>IFERROR(VLOOKUP(A1051,Компрессоры!A:O,14,0),0)+IFERROR(VLOOKUP(A1051,Пневматика!B:W,22,0),0)+IFERROR(VLOOKUP(A1051,Окраска!B:X,22,0),0)+IFERROR(VLOOKUP(A1051,Масло!A:J,9,0),0)+IFERROR(VLOOKUP(A1051,'Ручной инстурмент Арсенал'!A:I,12,0),0)+IFERROR(VLOOKUP(A1051,#REF!,12,0),0)+IFERROR(VLOOKUP(A1051,Атака!A:K,10,0),0)</f>
        <v>0</v>
      </c>
      <c r="J1051" s="66">
        <f>IFERROR(VLOOKUP(A1051,Компрессоры!A:O,15,0),0)+IFERROR(VLOOKUP(A1051,Пневматика!B:X,23,0),0)+IFERROR(VLOOKUP(A1051,Окраска!B:X,23,0),0)+IFERROR(VLOOKUP(A1051,Масло!A:J,10,0),0)+IFERROR(VLOOKUP(A1051,'Ручной инстурмент Арсенал'!A:I,13,0),0)+IFERROR(VLOOKUP(A1051,#REF!,13,0),0)+IFERROR(VLOOKUP(A1051,Атака!A:K,11,0),0)</f>
        <v>0</v>
      </c>
    </row>
    <row r="1052" spans="1:10" ht="11.25" customHeight="1" outlineLevel="2" thickTop="1" thickBot="1" x14ac:dyDescent="0.25">
      <c r="A1052" s="18">
        <v>8078160</v>
      </c>
      <c r="B1052" s="77" t="s">
        <v>405</v>
      </c>
      <c r="C1052" s="18" t="s">
        <v>638</v>
      </c>
      <c r="D1052" s="18" t="s">
        <v>1147</v>
      </c>
      <c r="E1052" s="18" t="s">
        <v>1962</v>
      </c>
      <c r="F1052" s="64">
        <v>8740</v>
      </c>
      <c r="G1052" s="64">
        <v>11185</v>
      </c>
      <c r="H1052" s="65" t="s">
        <v>3012</v>
      </c>
      <c r="I1052" s="65">
        <f>IFERROR(VLOOKUP(A1052,Компрессоры!A:O,14,0),0)+IFERROR(VLOOKUP(A1052,Пневматика!B:W,22,0),0)+IFERROR(VLOOKUP(A1052,Окраска!B:X,22,0),0)+IFERROR(VLOOKUP(A1052,Масло!A:J,9,0),0)+IFERROR(VLOOKUP(A1052,'Ручной инстурмент Арсенал'!A:I,12,0),0)+IFERROR(VLOOKUP(A1052,#REF!,12,0),0)+IFERROR(VLOOKUP(A1052,Атака!A:K,10,0),0)</f>
        <v>0</v>
      </c>
      <c r="J1052" s="66">
        <f>IFERROR(VLOOKUP(A1052,Компрессоры!A:O,15,0),0)+IFERROR(VLOOKUP(A1052,Пневматика!B:X,23,0),0)+IFERROR(VLOOKUP(A1052,Окраска!B:X,23,0),0)+IFERROR(VLOOKUP(A1052,Масло!A:J,10,0),0)+IFERROR(VLOOKUP(A1052,'Ручной инстурмент Арсенал'!A:I,13,0),0)+IFERROR(VLOOKUP(A1052,#REF!,13,0),0)+IFERROR(VLOOKUP(A1052,Атака!A:K,11,0),0)</f>
        <v>0</v>
      </c>
    </row>
    <row r="1053" spans="1:10" ht="11.25" customHeight="1" outlineLevel="2" thickTop="1" thickBot="1" x14ac:dyDescent="0.25">
      <c r="A1053" s="18">
        <v>8078170</v>
      </c>
      <c r="B1053" s="77" t="s">
        <v>405</v>
      </c>
      <c r="C1053" s="18" t="s">
        <v>654</v>
      </c>
      <c r="D1053" s="18" t="s">
        <v>1147</v>
      </c>
      <c r="E1053" s="18" t="s">
        <v>1963</v>
      </c>
      <c r="F1053" s="64">
        <v>7588</v>
      </c>
      <c r="G1053" s="64">
        <v>9713</v>
      </c>
      <c r="H1053" s="65" t="s">
        <v>3012</v>
      </c>
      <c r="I1053" s="65">
        <f>IFERROR(VLOOKUP(A1053,Компрессоры!A:O,14,0),0)+IFERROR(VLOOKUP(A1053,Пневматика!B:W,22,0),0)+IFERROR(VLOOKUP(A1053,Окраска!B:X,22,0),0)+IFERROR(VLOOKUP(A1053,Масло!A:J,9,0),0)+IFERROR(VLOOKUP(A1053,'Ручной инстурмент Арсенал'!A:I,12,0),0)+IFERROR(VLOOKUP(A1053,#REF!,12,0),0)+IFERROR(VLOOKUP(A1053,Атака!A:K,10,0),0)</f>
        <v>0</v>
      </c>
      <c r="J1053" s="66">
        <f>IFERROR(VLOOKUP(A1053,Компрессоры!A:O,15,0),0)+IFERROR(VLOOKUP(A1053,Пневматика!B:X,23,0),0)+IFERROR(VLOOKUP(A1053,Окраска!B:X,23,0),0)+IFERROR(VLOOKUP(A1053,Масло!A:J,10,0),0)+IFERROR(VLOOKUP(A1053,'Ручной инстурмент Арсенал'!A:I,13,0),0)+IFERROR(VLOOKUP(A1053,#REF!,13,0),0)+IFERROR(VLOOKUP(A1053,Атака!A:K,11,0),0)</f>
        <v>0</v>
      </c>
    </row>
    <row r="1054" spans="1:10" ht="11.25" customHeight="1" outlineLevel="2" thickTop="1" thickBot="1" x14ac:dyDescent="0.25">
      <c r="A1054" s="18">
        <v>8078180</v>
      </c>
      <c r="B1054" s="77" t="s">
        <v>405</v>
      </c>
      <c r="C1054" s="18" t="s">
        <v>454</v>
      </c>
      <c r="D1054" s="18" t="s">
        <v>1147</v>
      </c>
      <c r="E1054" s="18" t="s">
        <v>1964</v>
      </c>
      <c r="F1054" s="64">
        <v>1537</v>
      </c>
      <c r="G1054" s="64">
        <v>2044</v>
      </c>
      <c r="H1054" s="65" t="s">
        <v>63</v>
      </c>
      <c r="I1054" s="65">
        <f>IFERROR(VLOOKUP(A1054,Компрессоры!A:O,14,0),0)+IFERROR(VLOOKUP(A1054,Пневматика!B:W,22,0),0)+IFERROR(VLOOKUP(A1054,Окраска!B:X,22,0),0)+IFERROR(VLOOKUP(A1054,Масло!A:J,9,0),0)+IFERROR(VLOOKUP(A1054,'Ручной инстурмент Арсенал'!A:I,12,0),0)+IFERROR(VLOOKUP(A1054,#REF!,12,0),0)+IFERROR(VLOOKUP(A1054,Атака!A:K,10,0),0)</f>
        <v>0</v>
      </c>
      <c r="J1054" s="66">
        <f>IFERROR(VLOOKUP(A1054,Компрессоры!A:O,15,0),0)+IFERROR(VLOOKUP(A1054,Пневматика!B:X,23,0),0)+IFERROR(VLOOKUP(A1054,Окраска!B:X,23,0),0)+IFERROR(VLOOKUP(A1054,Масло!A:J,10,0),0)+IFERROR(VLOOKUP(A1054,'Ручной инстурмент Арсенал'!A:I,13,0),0)+IFERROR(VLOOKUP(A1054,#REF!,13,0),0)+IFERROR(VLOOKUP(A1054,Атака!A:K,11,0),0)</f>
        <v>0</v>
      </c>
    </row>
    <row r="1055" spans="1:10" ht="11.25" customHeight="1" outlineLevel="2" thickTop="1" thickBot="1" x14ac:dyDescent="0.25">
      <c r="A1055" s="18">
        <v>8078190</v>
      </c>
      <c r="B1055" s="77" t="s">
        <v>405</v>
      </c>
      <c r="C1055" s="18" t="s">
        <v>464</v>
      </c>
      <c r="D1055" s="18" t="s">
        <v>1147</v>
      </c>
      <c r="E1055" s="18" t="s">
        <v>1965</v>
      </c>
      <c r="F1055" s="64">
        <v>1537</v>
      </c>
      <c r="G1055" s="64">
        <v>1966</v>
      </c>
      <c r="H1055" s="65" t="s">
        <v>63</v>
      </c>
      <c r="I1055" s="65">
        <f>IFERROR(VLOOKUP(A1055,Компрессоры!A:O,14,0),0)+IFERROR(VLOOKUP(A1055,Пневматика!B:W,22,0),0)+IFERROR(VLOOKUP(A1055,Окраска!B:X,22,0),0)+IFERROR(VLOOKUP(A1055,Масло!A:J,9,0),0)+IFERROR(VLOOKUP(A1055,'Ручной инстурмент Арсенал'!A:I,12,0),0)+IFERROR(VLOOKUP(A1055,#REF!,12,0),0)+IFERROR(VLOOKUP(A1055,Атака!A:K,10,0),0)</f>
        <v>0</v>
      </c>
      <c r="J1055" s="66">
        <f>IFERROR(VLOOKUP(A1055,Компрессоры!A:O,15,0),0)+IFERROR(VLOOKUP(A1055,Пневматика!B:X,23,0),0)+IFERROR(VLOOKUP(A1055,Окраска!B:X,23,0),0)+IFERROR(VLOOKUP(A1055,Масло!A:J,10,0),0)+IFERROR(VLOOKUP(A1055,'Ручной инстурмент Арсенал'!A:I,13,0),0)+IFERROR(VLOOKUP(A1055,#REF!,13,0),0)+IFERROR(VLOOKUP(A1055,Атака!A:K,11,0),0)</f>
        <v>0</v>
      </c>
    </row>
    <row r="1056" spans="1:10" ht="11.25" customHeight="1" outlineLevel="2" thickTop="1" thickBot="1" x14ac:dyDescent="0.25">
      <c r="A1056" s="18">
        <v>8078200</v>
      </c>
      <c r="B1056" s="77" t="s">
        <v>405</v>
      </c>
      <c r="C1056" s="18" t="s">
        <v>625</v>
      </c>
      <c r="D1056" s="18" t="s">
        <v>1147</v>
      </c>
      <c r="E1056" s="18" t="s">
        <v>1966</v>
      </c>
      <c r="F1056" s="64">
        <v>1816</v>
      </c>
      <c r="G1056" s="64">
        <v>2321</v>
      </c>
      <c r="H1056" s="65" t="s">
        <v>63</v>
      </c>
      <c r="I1056" s="65">
        <f>IFERROR(VLOOKUP(A1056,Компрессоры!A:O,14,0),0)+IFERROR(VLOOKUP(A1056,Пневматика!B:W,22,0),0)+IFERROR(VLOOKUP(A1056,Окраска!B:X,22,0),0)+IFERROR(VLOOKUP(A1056,Масло!A:J,9,0),0)+IFERROR(VLOOKUP(A1056,'Ручной инстурмент Арсенал'!A:I,12,0),0)+IFERROR(VLOOKUP(A1056,#REF!,12,0),0)+IFERROR(VLOOKUP(A1056,Атака!A:K,10,0),0)</f>
        <v>0</v>
      </c>
      <c r="J1056" s="66">
        <f>IFERROR(VLOOKUP(A1056,Компрессоры!A:O,15,0),0)+IFERROR(VLOOKUP(A1056,Пневматика!B:X,23,0),0)+IFERROR(VLOOKUP(A1056,Окраска!B:X,23,0),0)+IFERROR(VLOOKUP(A1056,Масло!A:J,10,0),0)+IFERROR(VLOOKUP(A1056,'Ручной инстурмент Арсенал'!A:I,13,0),0)+IFERROR(VLOOKUP(A1056,#REF!,13,0),0)+IFERROR(VLOOKUP(A1056,Атака!A:K,11,0),0)</f>
        <v>0</v>
      </c>
    </row>
    <row r="1057" spans="1:10" ht="11.25" customHeight="1" outlineLevel="2" thickTop="1" thickBot="1" x14ac:dyDescent="0.25">
      <c r="A1057" s="18">
        <v>8078210</v>
      </c>
      <c r="B1057" s="77" t="s">
        <v>405</v>
      </c>
      <c r="C1057" s="18" t="s">
        <v>563</v>
      </c>
      <c r="D1057" s="18" t="s">
        <v>1147</v>
      </c>
      <c r="E1057" s="18" t="s">
        <v>1967</v>
      </c>
      <c r="F1057" s="64">
        <v>1816</v>
      </c>
      <c r="G1057" s="64">
        <v>2321</v>
      </c>
      <c r="H1057" s="65" t="s">
        <v>63</v>
      </c>
      <c r="I1057" s="65">
        <f>IFERROR(VLOOKUP(A1057,Компрессоры!A:O,14,0),0)+IFERROR(VLOOKUP(A1057,Пневматика!B:W,22,0),0)+IFERROR(VLOOKUP(A1057,Окраска!B:X,22,0),0)+IFERROR(VLOOKUP(A1057,Масло!A:J,9,0),0)+IFERROR(VLOOKUP(A1057,'Ручной инстурмент Арсенал'!A:I,12,0),0)+IFERROR(VLOOKUP(A1057,#REF!,12,0),0)+IFERROR(VLOOKUP(A1057,Атака!A:K,10,0),0)</f>
        <v>0</v>
      </c>
      <c r="J1057" s="66">
        <f>IFERROR(VLOOKUP(A1057,Компрессоры!A:O,15,0),0)+IFERROR(VLOOKUP(A1057,Пневматика!B:X,23,0),0)+IFERROR(VLOOKUP(A1057,Окраска!B:X,23,0),0)+IFERROR(VLOOKUP(A1057,Масло!A:J,10,0),0)+IFERROR(VLOOKUP(A1057,'Ручной инстурмент Арсенал'!A:I,13,0),0)+IFERROR(VLOOKUP(A1057,#REF!,13,0),0)+IFERROR(VLOOKUP(A1057,Атака!A:K,11,0),0)</f>
        <v>0</v>
      </c>
    </row>
    <row r="1058" spans="1:10" ht="11.25" customHeight="1" outlineLevel="2" thickTop="1" thickBot="1" x14ac:dyDescent="0.25">
      <c r="A1058" s="18">
        <v>8078220</v>
      </c>
      <c r="B1058" s="77" t="s">
        <v>405</v>
      </c>
      <c r="C1058" s="18" t="s">
        <v>631</v>
      </c>
      <c r="D1058" s="18" t="s">
        <v>1147</v>
      </c>
      <c r="E1058" s="18" t="s">
        <v>1968</v>
      </c>
      <c r="F1058" s="64">
        <v>1956</v>
      </c>
      <c r="G1058" s="64">
        <v>2501</v>
      </c>
      <c r="H1058" s="65" t="s">
        <v>3012</v>
      </c>
      <c r="I1058" s="65">
        <f>IFERROR(VLOOKUP(A1058,Компрессоры!A:O,14,0),0)+IFERROR(VLOOKUP(A1058,Пневматика!B:W,22,0),0)+IFERROR(VLOOKUP(A1058,Окраска!B:X,22,0),0)+IFERROR(VLOOKUP(A1058,Масло!A:J,9,0),0)+IFERROR(VLOOKUP(A1058,'Ручной инстурмент Арсенал'!A:I,12,0),0)+IFERROR(VLOOKUP(A1058,#REF!,12,0),0)+IFERROR(VLOOKUP(A1058,Атака!A:K,10,0),0)</f>
        <v>0</v>
      </c>
      <c r="J1058" s="66">
        <f>IFERROR(VLOOKUP(A1058,Компрессоры!A:O,15,0),0)+IFERROR(VLOOKUP(A1058,Пневматика!B:X,23,0),0)+IFERROR(VLOOKUP(A1058,Окраска!B:X,23,0),0)+IFERROR(VLOOKUP(A1058,Масло!A:J,10,0),0)+IFERROR(VLOOKUP(A1058,'Ручной инстурмент Арсенал'!A:I,13,0),0)+IFERROR(VLOOKUP(A1058,#REF!,13,0),0)+IFERROR(VLOOKUP(A1058,Атака!A:K,11,0),0)</f>
        <v>0</v>
      </c>
    </row>
    <row r="1059" spans="1:10" ht="11.25" customHeight="1" outlineLevel="2" thickTop="1" thickBot="1" x14ac:dyDescent="0.25">
      <c r="A1059" s="18">
        <v>8078230</v>
      </c>
      <c r="B1059" s="77" t="s">
        <v>405</v>
      </c>
      <c r="C1059" s="18" t="s">
        <v>626</v>
      </c>
      <c r="D1059" s="18" t="s">
        <v>1147</v>
      </c>
      <c r="E1059" s="18" t="s">
        <v>1969</v>
      </c>
      <c r="F1059" s="64">
        <v>2095</v>
      </c>
      <c r="G1059" s="64">
        <v>2679</v>
      </c>
      <c r="H1059" s="65" t="s">
        <v>63</v>
      </c>
      <c r="I1059" s="65">
        <f>IFERROR(VLOOKUP(A1059,Компрессоры!A:O,14,0),0)+IFERROR(VLOOKUP(A1059,Пневматика!B:W,22,0),0)+IFERROR(VLOOKUP(A1059,Окраска!B:X,22,0),0)+IFERROR(VLOOKUP(A1059,Масло!A:J,9,0),0)+IFERROR(VLOOKUP(A1059,'Ручной инстурмент Арсенал'!A:I,12,0),0)+IFERROR(VLOOKUP(A1059,#REF!,12,0),0)+IFERROR(VLOOKUP(A1059,Атака!A:K,10,0),0)</f>
        <v>0</v>
      </c>
      <c r="J1059" s="66">
        <f>IFERROR(VLOOKUP(A1059,Компрессоры!A:O,15,0),0)+IFERROR(VLOOKUP(A1059,Пневматика!B:X,23,0),0)+IFERROR(VLOOKUP(A1059,Окраска!B:X,23,0),0)+IFERROR(VLOOKUP(A1059,Масло!A:J,10,0),0)+IFERROR(VLOOKUP(A1059,'Ручной инстурмент Арсенал'!A:I,13,0),0)+IFERROR(VLOOKUP(A1059,#REF!,13,0),0)+IFERROR(VLOOKUP(A1059,Атака!A:K,11,0),0)</f>
        <v>0</v>
      </c>
    </row>
    <row r="1060" spans="1:10" ht="11.25" customHeight="1" outlineLevel="2" thickTop="1" thickBot="1" x14ac:dyDescent="0.25">
      <c r="A1060" s="18">
        <v>8078240</v>
      </c>
      <c r="B1060" s="77" t="s">
        <v>405</v>
      </c>
      <c r="C1060" s="18" t="s">
        <v>644</v>
      </c>
      <c r="D1060" s="18" t="s">
        <v>1147</v>
      </c>
      <c r="E1060" s="18" t="s">
        <v>1970</v>
      </c>
      <c r="F1060" s="64">
        <v>2468</v>
      </c>
      <c r="G1060" s="64">
        <v>3159</v>
      </c>
      <c r="H1060" s="65" t="s">
        <v>63</v>
      </c>
      <c r="I1060" s="65">
        <f>IFERROR(VLOOKUP(A1060,Компрессоры!A:O,14,0),0)+IFERROR(VLOOKUP(A1060,Пневматика!B:W,22,0),0)+IFERROR(VLOOKUP(A1060,Окраска!B:X,22,0),0)+IFERROR(VLOOKUP(A1060,Масло!A:J,9,0),0)+IFERROR(VLOOKUP(A1060,'Ручной инстурмент Арсенал'!A:I,12,0),0)+IFERROR(VLOOKUP(A1060,#REF!,12,0),0)+IFERROR(VLOOKUP(A1060,Атака!A:K,10,0),0)</f>
        <v>0</v>
      </c>
      <c r="J1060" s="66">
        <f>IFERROR(VLOOKUP(A1060,Компрессоры!A:O,15,0),0)+IFERROR(VLOOKUP(A1060,Пневматика!B:X,23,0),0)+IFERROR(VLOOKUP(A1060,Окраска!B:X,23,0),0)+IFERROR(VLOOKUP(A1060,Масло!A:J,10,0),0)+IFERROR(VLOOKUP(A1060,'Ручной инстурмент Арсенал'!A:I,13,0),0)+IFERROR(VLOOKUP(A1060,#REF!,13,0),0)+IFERROR(VLOOKUP(A1060,Атака!A:K,11,0),0)</f>
        <v>0</v>
      </c>
    </row>
    <row r="1061" spans="1:10" ht="11.25" customHeight="1" outlineLevel="2" thickTop="1" thickBot="1" x14ac:dyDescent="0.25">
      <c r="A1061" s="18">
        <v>8078250</v>
      </c>
      <c r="B1061" s="77" t="s">
        <v>405</v>
      </c>
      <c r="C1061" s="18" t="s">
        <v>605</v>
      </c>
      <c r="D1061" s="18" t="s">
        <v>1147</v>
      </c>
      <c r="E1061" s="18" t="s">
        <v>1971</v>
      </c>
      <c r="F1061" s="64">
        <v>2415</v>
      </c>
      <c r="G1061" s="64">
        <v>3092</v>
      </c>
      <c r="H1061" s="65" t="s">
        <v>63</v>
      </c>
      <c r="I1061" s="65">
        <f>IFERROR(VLOOKUP(A1061,Компрессоры!A:O,14,0),0)+IFERROR(VLOOKUP(A1061,Пневматика!B:W,22,0),0)+IFERROR(VLOOKUP(A1061,Окраска!B:X,22,0),0)+IFERROR(VLOOKUP(A1061,Масло!A:J,9,0),0)+IFERROR(VLOOKUP(A1061,'Ручной инстурмент Арсенал'!A:I,12,0),0)+IFERROR(VLOOKUP(A1061,#REF!,12,0),0)+IFERROR(VLOOKUP(A1061,Атака!A:K,10,0),0)</f>
        <v>0</v>
      </c>
      <c r="J1061" s="66">
        <f>IFERROR(VLOOKUP(A1061,Компрессоры!A:O,15,0),0)+IFERROR(VLOOKUP(A1061,Пневматика!B:X,23,0),0)+IFERROR(VLOOKUP(A1061,Окраска!B:X,23,0),0)+IFERROR(VLOOKUP(A1061,Масло!A:J,10,0),0)+IFERROR(VLOOKUP(A1061,'Ручной инстурмент Арсенал'!A:I,13,0),0)+IFERROR(VLOOKUP(A1061,#REF!,13,0),0)+IFERROR(VLOOKUP(A1061,Атака!A:K,11,0),0)</f>
        <v>0</v>
      </c>
    </row>
    <row r="1062" spans="1:10" ht="11.25" customHeight="1" outlineLevel="2" thickTop="1" thickBot="1" x14ac:dyDescent="0.25">
      <c r="A1062" s="18">
        <v>8078260</v>
      </c>
      <c r="B1062" s="77" t="s">
        <v>405</v>
      </c>
      <c r="C1062" s="18" t="s">
        <v>462</v>
      </c>
      <c r="D1062" s="18" t="s">
        <v>1147</v>
      </c>
      <c r="E1062" s="18" t="s">
        <v>1972</v>
      </c>
      <c r="F1062" s="64">
        <v>2873</v>
      </c>
      <c r="G1062" s="64">
        <v>3679</v>
      </c>
      <c r="H1062" s="65" t="s">
        <v>63</v>
      </c>
      <c r="I1062" s="65">
        <f>IFERROR(VLOOKUP(A1062,Компрессоры!A:O,14,0),0)+IFERROR(VLOOKUP(A1062,Пневматика!B:W,22,0),0)+IFERROR(VLOOKUP(A1062,Окраска!B:X,22,0),0)+IFERROR(VLOOKUP(A1062,Масло!A:J,9,0),0)+IFERROR(VLOOKUP(A1062,'Ручной инстурмент Арсенал'!A:I,12,0),0)+IFERROR(VLOOKUP(A1062,#REF!,12,0),0)+IFERROR(VLOOKUP(A1062,Атака!A:K,10,0),0)</f>
        <v>0</v>
      </c>
      <c r="J1062" s="66">
        <f>IFERROR(VLOOKUP(A1062,Компрессоры!A:O,15,0),0)+IFERROR(VLOOKUP(A1062,Пневматика!B:X,23,0),0)+IFERROR(VLOOKUP(A1062,Окраска!B:X,23,0),0)+IFERROR(VLOOKUP(A1062,Масло!A:J,10,0),0)+IFERROR(VLOOKUP(A1062,'Ручной инстурмент Арсенал'!A:I,13,0),0)+IFERROR(VLOOKUP(A1062,#REF!,13,0),0)+IFERROR(VLOOKUP(A1062,Атака!A:K,11,0),0)</f>
        <v>0</v>
      </c>
    </row>
    <row r="1063" spans="1:10" ht="11.25" customHeight="1" outlineLevel="2" thickTop="1" thickBot="1" x14ac:dyDescent="0.25">
      <c r="A1063" s="18">
        <v>8078270</v>
      </c>
      <c r="B1063" s="77" t="s">
        <v>405</v>
      </c>
      <c r="C1063" s="18" t="s">
        <v>637</v>
      </c>
      <c r="D1063" s="18" t="s">
        <v>1147</v>
      </c>
      <c r="E1063" s="18" t="s">
        <v>1973</v>
      </c>
      <c r="F1063" s="64">
        <v>4743</v>
      </c>
      <c r="G1063" s="64">
        <v>6072</v>
      </c>
      <c r="H1063" s="65" t="s">
        <v>63</v>
      </c>
      <c r="I1063" s="65">
        <f>IFERROR(VLOOKUP(A1063,Компрессоры!A:O,14,0),0)+IFERROR(VLOOKUP(A1063,Пневматика!B:W,22,0),0)+IFERROR(VLOOKUP(A1063,Окраска!B:X,22,0),0)+IFERROR(VLOOKUP(A1063,Масло!A:J,9,0),0)+IFERROR(VLOOKUP(A1063,'Ручной инстурмент Арсенал'!A:I,12,0),0)+IFERROR(VLOOKUP(A1063,#REF!,12,0),0)+IFERROR(VLOOKUP(A1063,Атака!A:K,10,0),0)</f>
        <v>0</v>
      </c>
      <c r="J1063" s="66">
        <f>IFERROR(VLOOKUP(A1063,Компрессоры!A:O,15,0),0)+IFERROR(VLOOKUP(A1063,Пневматика!B:X,23,0),0)+IFERROR(VLOOKUP(A1063,Окраска!B:X,23,0),0)+IFERROR(VLOOKUP(A1063,Масло!A:J,10,0),0)+IFERROR(VLOOKUP(A1063,'Ручной инстурмент Арсенал'!A:I,13,0),0)+IFERROR(VLOOKUP(A1063,#REF!,13,0),0)+IFERROR(VLOOKUP(A1063,Атака!A:K,11,0),0)</f>
        <v>0</v>
      </c>
    </row>
    <row r="1064" spans="1:10" ht="11.25" customHeight="1" outlineLevel="2" thickTop="1" thickBot="1" x14ac:dyDescent="0.25">
      <c r="A1064" s="18">
        <v>8078280</v>
      </c>
      <c r="B1064" s="77" t="s">
        <v>405</v>
      </c>
      <c r="C1064" s="18" t="s">
        <v>611</v>
      </c>
      <c r="D1064" s="18" t="s">
        <v>1147</v>
      </c>
      <c r="E1064" s="18" t="s">
        <v>1974</v>
      </c>
      <c r="F1064" s="64">
        <v>4743</v>
      </c>
      <c r="G1064" s="64">
        <v>6072</v>
      </c>
      <c r="H1064" s="65" t="s">
        <v>3012</v>
      </c>
      <c r="I1064" s="65">
        <f>IFERROR(VLOOKUP(A1064,Компрессоры!A:O,14,0),0)+IFERROR(VLOOKUP(A1064,Пневматика!B:W,22,0),0)+IFERROR(VLOOKUP(A1064,Окраска!B:X,22,0),0)+IFERROR(VLOOKUP(A1064,Масло!A:J,9,0),0)+IFERROR(VLOOKUP(A1064,'Ручной инстурмент Арсенал'!A:I,12,0),0)+IFERROR(VLOOKUP(A1064,#REF!,12,0),0)+IFERROR(VLOOKUP(A1064,Атака!A:K,10,0),0)</f>
        <v>0</v>
      </c>
      <c r="J1064" s="66">
        <f>IFERROR(VLOOKUP(A1064,Компрессоры!A:O,15,0),0)+IFERROR(VLOOKUP(A1064,Пневматика!B:X,23,0),0)+IFERROR(VLOOKUP(A1064,Окраска!B:X,23,0),0)+IFERROR(VLOOKUP(A1064,Масло!A:J,10,0),0)+IFERROR(VLOOKUP(A1064,'Ручной инстурмент Арсенал'!A:I,13,0),0)+IFERROR(VLOOKUP(A1064,#REF!,13,0),0)+IFERROR(VLOOKUP(A1064,Атака!A:K,11,0),0)</f>
        <v>0</v>
      </c>
    </row>
    <row r="1065" spans="1:10" ht="11.25" customHeight="1" outlineLevel="2" thickTop="1" thickBot="1" x14ac:dyDescent="0.25">
      <c r="A1065" s="18">
        <v>8078290</v>
      </c>
      <c r="B1065" s="77" t="s">
        <v>405</v>
      </c>
      <c r="C1065" s="18" t="s">
        <v>636</v>
      </c>
      <c r="D1065" s="18" t="s">
        <v>1147</v>
      </c>
      <c r="E1065" s="18" t="s">
        <v>1975</v>
      </c>
      <c r="F1065" s="64">
        <v>4279</v>
      </c>
      <c r="G1065" s="64">
        <v>5477</v>
      </c>
      <c r="H1065" s="65" t="s">
        <v>3012</v>
      </c>
      <c r="I1065" s="65">
        <f>IFERROR(VLOOKUP(A1065,Компрессоры!A:O,14,0),0)+IFERROR(VLOOKUP(A1065,Пневматика!B:W,22,0),0)+IFERROR(VLOOKUP(A1065,Окраска!B:X,22,0),0)+IFERROR(VLOOKUP(A1065,Масло!A:J,9,0),0)+IFERROR(VLOOKUP(A1065,'Ручной инстурмент Арсенал'!A:I,12,0),0)+IFERROR(VLOOKUP(A1065,#REF!,12,0),0)+IFERROR(VLOOKUP(A1065,Атака!A:K,10,0),0)</f>
        <v>0</v>
      </c>
      <c r="J1065" s="66">
        <f>IFERROR(VLOOKUP(A1065,Компрессоры!A:O,15,0),0)+IFERROR(VLOOKUP(A1065,Пневматика!B:X,23,0),0)+IFERROR(VLOOKUP(A1065,Окраска!B:X,23,0),0)+IFERROR(VLOOKUP(A1065,Масло!A:J,10,0),0)+IFERROR(VLOOKUP(A1065,'Ручной инстурмент Арсенал'!A:I,13,0),0)+IFERROR(VLOOKUP(A1065,#REF!,13,0),0)+IFERROR(VLOOKUP(A1065,Атака!A:K,11,0),0)</f>
        <v>0</v>
      </c>
    </row>
    <row r="1066" spans="1:10" ht="11.25" customHeight="1" outlineLevel="2" thickTop="1" thickBot="1" x14ac:dyDescent="0.25">
      <c r="A1066" s="18">
        <v>8078300</v>
      </c>
      <c r="B1066" s="77" t="s">
        <v>405</v>
      </c>
      <c r="C1066" s="18" t="s">
        <v>656</v>
      </c>
      <c r="D1066" s="18" t="s">
        <v>1147</v>
      </c>
      <c r="E1066" s="18" t="s">
        <v>1976</v>
      </c>
      <c r="F1066" s="64">
        <v>5654</v>
      </c>
      <c r="G1066" s="64">
        <v>7236</v>
      </c>
      <c r="H1066" s="65" t="s">
        <v>63</v>
      </c>
      <c r="I1066" s="65">
        <f>IFERROR(VLOOKUP(A1066,Компрессоры!A:O,14,0),0)+IFERROR(VLOOKUP(A1066,Пневматика!B:W,22,0),0)+IFERROR(VLOOKUP(A1066,Окраска!B:X,22,0),0)+IFERROR(VLOOKUP(A1066,Масло!A:J,9,0),0)+IFERROR(VLOOKUP(A1066,'Ручной инстурмент Арсенал'!A:I,12,0),0)+IFERROR(VLOOKUP(A1066,#REF!,12,0),0)+IFERROR(VLOOKUP(A1066,Атака!A:K,10,0),0)</f>
        <v>0</v>
      </c>
      <c r="J1066" s="66">
        <f>IFERROR(VLOOKUP(A1066,Компрессоры!A:O,15,0),0)+IFERROR(VLOOKUP(A1066,Пневматика!B:X,23,0),0)+IFERROR(VLOOKUP(A1066,Окраска!B:X,23,0),0)+IFERROR(VLOOKUP(A1066,Масло!A:J,10,0),0)+IFERROR(VLOOKUP(A1066,'Ручной инстурмент Арсенал'!A:I,13,0),0)+IFERROR(VLOOKUP(A1066,#REF!,13,0),0)+IFERROR(VLOOKUP(A1066,Атака!A:K,11,0),0)</f>
        <v>0</v>
      </c>
    </row>
    <row r="1067" spans="1:10" ht="11.25" customHeight="1" outlineLevel="2" thickTop="1" thickBot="1" x14ac:dyDescent="0.25">
      <c r="A1067" s="18">
        <v>8078310</v>
      </c>
      <c r="B1067" s="77" t="s">
        <v>405</v>
      </c>
      <c r="C1067" s="18" t="s">
        <v>621</v>
      </c>
      <c r="D1067" s="18" t="s">
        <v>1147</v>
      </c>
      <c r="E1067" s="18" t="s">
        <v>1977</v>
      </c>
      <c r="F1067" s="64">
        <v>5654</v>
      </c>
      <c r="G1067" s="64">
        <v>7236</v>
      </c>
      <c r="H1067" s="65" t="s">
        <v>63</v>
      </c>
      <c r="I1067" s="65">
        <f>IFERROR(VLOOKUP(A1067,Компрессоры!A:O,14,0),0)+IFERROR(VLOOKUP(A1067,Пневматика!B:W,22,0),0)+IFERROR(VLOOKUP(A1067,Окраска!B:X,22,0),0)+IFERROR(VLOOKUP(A1067,Масло!A:J,9,0),0)+IFERROR(VLOOKUP(A1067,'Ручной инстурмент Арсенал'!A:I,12,0),0)+IFERROR(VLOOKUP(A1067,#REF!,12,0),0)+IFERROR(VLOOKUP(A1067,Атака!A:K,10,0),0)</f>
        <v>0</v>
      </c>
      <c r="J1067" s="66">
        <f>IFERROR(VLOOKUP(A1067,Компрессоры!A:O,15,0),0)+IFERROR(VLOOKUP(A1067,Пневматика!B:X,23,0),0)+IFERROR(VLOOKUP(A1067,Окраска!B:X,23,0),0)+IFERROR(VLOOKUP(A1067,Масло!A:J,10,0),0)+IFERROR(VLOOKUP(A1067,'Ручной инстурмент Арсенал'!A:I,13,0),0)+IFERROR(VLOOKUP(A1067,#REF!,13,0),0)+IFERROR(VLOOKUP(A1067,Атака!A:K,11,0),0)</f>
        <v>0</v>
      </c>
    </row>
    <row r="1068" spans="1:10" ht="11.25" customHeight="1" outlineLevel="2" thickTop="1" thickBot="1" x14ac:dyDescent="0.25">
      <c r="A1068" s="18">
        <v>8078320</v>
      </c>
      <c r="B1068" s="77" t="s">
        <v>405</v>
      </c>
      <c r="C1068" s="18" t="s">
        <v>630</v>
      </c>
      <c r="D1068" s="18" t="s">
        <v>1147</v>
      </c>
      <c r="E1068" s="18" t="s">
        <v>1978</v>
      </c>
      <c r="F1068" s="64">
        <v>5654</v>
      </c>
      <c r="G1068" s="64">
        <v>7236</v>
      </c>
      <c r="H1068" s="65" t="s">
        <v>3012</v>
      </c>
      <c r="I1068" s="65">
        <f>IFERROR(VLOOKUP(A1068,Компрессоры!A:O,14,0),0)+IFERROR(VLOOKUP(A1068,Пневматика!B:W,22,0),0)+IFERROR(VLOOKUP(A1068,Окраска!B:X,22,0),0)+IFERROR(VLOOKUP(A1068,Масло!A:J,9,0),0)+IFERROR(VLOOKUP(A1068,'Ручной инстурмент Арсенал'!A:I,12,0),0)+IFERROR(VLOOKUP(A1068,#REF!,12,0),0)+IFERROR(VLOOKUP(A1068,Атака!A:K,10,0),0)</f>
        <v>0</v>
      </c>
      <c r="J1068" s="66">
        <f>IFERROR(VLOOKUP(A1068,Компрессоры!A:O,15,0),0)+IFERROR(VLOOKUP(A1068,Пневматика!B:X,23,0),0)+IFERROR(VLOOKUP(A1068,Окраска!B:X,23,0),0)+IFERROR(VLOOKUP(A1068,Масло!A:J,10,0),0)+IFERROR(VLOOKUP(A1068,'Ручной инстурмент Арсенал'!A:I,13,0),0)+IFERROR(VLOOKUP(A1068,#REF!,13,0),0)+IFERROR(VLOOKUP(A1068,Атака!A:K,11,0),0)</f>
        <v>0</v>
      </c>
    </row>
    <row r="1069" spans="1:10" ht="11.25" customHeight="1" outlineLevel="2" thickTop="1" thickBot="1" x14ac:dyDescent="0.25">
      <c r="A1069" s="18">
        <v>8078330</v>
      </c>
      <c r="B1069" s="77" t="s">
        <v>405</v>
      </c>
      <c r="C1069" s="18" t="s">
        <v>639</v>
      </c>
      <c r="D1069" s="18" t="s">
        <v>1147</v>
      </c>
      <c r="E1069" s="18" t="s">
        <v>1979</v>
      </c>
      <c r="F1069" s="64">
        <v>8740</v>
      </c>
      <c r="G1069" s="64">
        <v>11185</v>
      </c>
      <c r="H1069" s="65" t="s">
        <v>3012</v>
      </c>
      <c r="I1069" s="65">
        <f>IFERROR(VLOOKUP(A1069,Компрессоры!A:O,14,0),0)+IFERROR(VLOOKUP(A1069,Пневматика!B:W,22,0),0)+IFERROR(VLOOKUP(A1069,Окраска!B:X,22,0),0)+IFERROR(VLOOKUP(A1069,Масло!A:J,9,0),0)+IFERROR(VLOOKUP(A1069,'Ручной инстурмент Арсенал'!A:I,12,0),0)+IFERROR(VLOOKUP(A1069,#REF!,12,0),0)+IFERROR(VLOOKUP(A1069,Атака!A:K,10,0),0)</f>
        <v>0</v>
      </c>
      <c r="J1069" s="66">
        <f>IFERROR(VLOOKUP(A1069,Компрессоры!A:O,15,0),0)+IFERROR(VLOOKUP(A1069,Пневматика!B:X,23,0),0)+IFERROR(VLOOKUP(A1069,Окраска!B:X,23,0),0)+IFERROR(VLOOKUP(A1069,Масло!A:J,10,0),0)+IFERROR(VLOOKUP(A1069,'Ручной инстурмент Арсенал'!A:I,13,0),0)+IFERROR(VLOOKUP(A1069,#REF!,13,0),0)+IFERROR(VLOOKUP(A1069,Атака!A:K,11,0),0)</f>
        <v>0</v>
      </c>
    </row>
    <row r="1070" spans="1:10" ht="11.25" customHeight="1" outlineLevel="2" thickTop="1" thickBot="1" x14ac:dyDescent="0.25">
      <c r="A1070" s="18">
        <v>8078340</v>
      </c>
      <c r="B1070" s="77" t="s">
        <v>405</v>
      </c>
      <c r="C1070" s="18" t="s">
        <v>641</v>
      </c>
      <c r="D1070" s="18" t="s">
        <v>1147</v>
      </c>
      <c r="E1070" s="18" t="s">
        <v>1980</v>
      </c>
      <c r="F1070" s="64">
        <v>7254</v>
      </c>
      <c r="G1070" s="64">
        <v>9286</v>
      </c>
      <c r="H1070" s="65" t="s">
        <v>3012</v>
      </c>
      <c r="I1070" s="65">
        <f>IFERROR(VLOOKUP(A1070,Компрессоры!A:O,14,0),0)+IFERROR(VLOOKUP(A1070,Пневматика!B:W,22,0),0)+IFERROR(VLOOKUP(A1070,Окраска!B:X,22,0),0)+IFERROR(VLOOKUP(A1070,Масло!A:J,9,0),0)+IFERROR(VLOOKUP(A1070,'Ручной инстурмент Арсенал'!A:I,12,0),0)+IFERROR(VLOOKUP(A1070,#REF!,12,0),0)+IFERROR(VLOOKUP(A1070,Атака!A:K,10,0),0)</f>
        <v>0</v>
      </c>
      <c r="J1070" s="66">
        <f>IFERROR(VLOOKUP(A1070,Компрессоры!A:O,15,0),0)+IFERROR(VLOOKUP(A1070,Пневматика!B:X,23,0),0)+IFERROR(VLOOKUP(A1070,Окраска!B:X,23,0),0)+IFERROR(VLOOKUP(A1070,Масло!A:J,10,0),0)+IFERROR(VLOOKUP(A1070,'Ручной инстурмент Арсенал'!A:I,13,0),0)+IFERROR(VLOOKUP(A1070,#REF!,13,0),0)+IFERROR(VLOOKUP(A1070,Атака!A:K,11,0),0)</f>
        <v>0</v>
      </c>
    </row>
    <row r="1071" spans="1:10" ht="11.25" customHeight="1" outlineLevel="2" thickTop="1" thickBot="1" x14ac:dyDescent="0.25">
      <c r="A1071" s="18">
        <v>8078350</v>
      </c>
      <c r="B1071" s="77" t="s">
        <v>405</v>
      </c>
      <c r="C1071" s="18" t="s">
        <v>412</v>
      </c>
      <c r="D1071" s="18" t="s">
        <v>1147</v>
      </c>
      <c r="E1071" s="18" t="s">
        <v>1981</v>
      </c>
      <c r="F1071" s="64">
        <v>74</v>
      </c>
      <c r="G1071" s="64">
        <v>95</v>
      </c>
      <c r="H1071" s="65" t="s">
        <v>63</v>
      </c>
      <c r="I1071" s="65">
        <f>IFERROR(VLOOKUP(A1071,Компрессоры!A:O,14,0),0)+IFERROR(VLOOKUP(A1071,Пневматика!B:W,22,0),0)+IFERROR(VLOOKUP(A1071,Окраска!B:X,22,0),0)+IFERROR(VLOOKUP(A1071,Масло!A:J,9,0),0)+IFERROR(VLOOKUP(A1071,'Ручной инстурмент Арсенал'!A:I,12,0),0)+IFERROR(VLOOKUP(A1071,#REF!,12,0),0)+IFERROR(VLOOKUP(A1071,Атака!A:K,10,0),0)</f>
        <v>0</v>
      </c>
      <c r="J1071" s="66">
        <f>IFERROR(VLOOKUP(A1071,Компрессоры!A:O,15,0),0)+IFERROR(VLOOKUP(A1071,Пневматика!B:X,23,0),0)+IFERROR(VLOOKUP(A1071,Окраска!B:X,23,0),0)+IFERROR(VLOOKUP(A1071,Масло!A:J,10,0),0)+IFERROR(VLOOKUP(A1071,'Ручной инстурмент Арсенал'!A:I,13,0),0)+IFERROR(VLOOKUP(A1071,#REF!,13,0),0)+IFERROR(VLOOKUP(A1071,Атака!A:K,11,0),0)</f>
        <v>0</v>
      </c>
    </row>
    <row r="1072" spans="1:10" ht="11.25" customHeight="1" outlineLevel="2" thickTop="1" thickBot="1" x14ac:dyDescent="0.25">
      <c r="A1072" s="18">
        <v>8078360</v>
      </c>
      <c r="B1072" s="77" t="s">
        <v>405</v>
      </c>
      <c r="C1072" s="18" t="s">
        <v>410</v>
      </c>
      <c r="D1072" s="18" t="s">
        <v>1147</v>
      </c>
      <c r="E1072" s="18" t="s">
        <v>1982</v>
      </c>
      <c r="F1072" s="64">
        <v>74</v>
      </c>
      <c r="G1072" s="64">
        <v>95</v>
      </c>
      <c r="H1072" s="65" t="s">
        <v>63</v>
      </c>
      <c r="I1072" s="65">
        <f>IFERROR(VLOOKUP(A1072,Компрессоры!A:O,14,0),0)+IFERROR(VLOOKUP(A1072,Пневматика!B:W,22,0),0)+IFERROR(VLOOKUP(A1072,Окраска!B:X,22,0),0)+IFERROR(VLOOKUP(A1072,Масло!A:J,9,0),0)+IFERROR(VLOOKUP(A1072,'Ручной инстурмент Арсенал'!A:I,12,0),0)+IFERROR(VLOOKUP(A1072,#REF!,12,0),0)+IFERROR(VLOOKUP(A1072,Атака!A:K,10,0),0)</f>
        <v>0</v>
      </c>
      <c r="J1072" s="66">
        <f>IFERROR(VLOOKUP(A1072,Компрессоры!A:O,15,0),0)+IFERROR(VLOOKUP(A1072,Пневматика!B:X,23,0),0)+IFERROR(VLOOKUP(A1072,Окраска!B:X,23,0),0)+IFERROR(VLOOKUP(A1072,Масло!A:J,10,0),0)+IFERROR(VLOOKUP(A1072,'Ручной инстурмент Арсенал'!A:I,13,0),0)+IFERROR(VLOOKUP(A1072,#REF!,13,0),0)+IFERROR(VLOOKUP(A1072,Атака!A:K,11,0),0)</f>
        <v>0</v>
      </c>
    </row>
    <row r="1073" spans="1:10" ht="11.25" customHeight="1" outlineLevel="2" thickTop="1" thickBot="1" x14ac:dyDescent="0.25">
      <c r="A1073" s="18">
        <v>8078370</v>
      </c>
      <c r="B1073" s="77" t="s">
        <v>405</v>
      </c>
      <c r="C1073" s="18" t="s">
        <v>407</v>
      </c>
      <c r="D1073" s="18" t="s">
        <v>1147</v>
      </c>
      <c r="E1073" s="18" t="s">
        <v>1983</v>
      </c>
      <c r="F1073" s="64">
        <v>74</v>
      </c>
      <c r="G1073" s="64">
        <v>95</v>
      </c>
      <c r="H1073" s="65" t="s">
        <v>63</v>
      </c>
      <c r="I1073" s="65">
        <f>IFERROR(VLOOKUP(A1073,Компрессоры!A:O,14,0),0)+IFERROR(VLOOKUP(A1073,Пневматика!B:W,22,0),0)+IFERROR(VLOOKUP(A1073,Окраска!B:X,22,0),0)+IFERROR(VLOOKUP(A1073,Масло!A:J,9,0),0)+IFERROR(VLOOKUP(A1073,'Ручной инстурмент Арсенал'!A:I,12,0),0)+IFERROR(VLOOKUP(A1073,#REF!,12,0),0)+IFERROR(VLOOKUP(A1073,Атака!A:K,10,0),0)</f>
        <v>0</v>
      </c>
      <c r="J1073" s="66">
        <f>IFERROR(VLOOKUP(A1073,Компрессоры!A:O,15,0),0)+IFERROR(VLOOKUP(A1073,Пневматика!B:X,23,0),0)+IFERROR(VLOOKUP(A1073,Окраска!B:X,23,0),0)+IFERROR(VLOOKUP(A1073,Масло!A:J,10,0),0)+IFERROR(VLOOKUP(A1073,'Ручной инстурмент Арсенал'!A:I,13,0),0)+IFERROR(VLOOKUP(A1073,#REF!,13,0),0)+IFERROR(VLOOKUP(A1073,Атака!A:K,11,0),0)</f>
        <v>0</v>
      </c>
    </row>
    <row r="1074" spans="1:10" ht="11.25" customHeight="1" outlineLevel="2" thickTop="1" thickBot="1" x14ac:dyDescent="0.25">
      <c r="A1074" s="18">
        <v>8078380</v>
      </c>
      <c r="B1074" s="77" t="s">
        <v>405</v>
      </c>
      <c r="C1074" s="18" t="s">
        <v>411</v>
      </c>
      <c r="D1074" s="18" t="s">
        <v>1147</v>
      </c>
      <c r="E1074" s="18" t="s">
        <v>1984</v>
      </c>
      <c r="F1074" s="64">
        <v>74</v>
      </c>
      <c r="G1074" s="64">
        <v>95</v>
      </c>
      <c r="H1074" s="65" t="s">
        <v>3012</v>
      </c>
      <c r="I1074" s="65">
        <f>IFERROR(VLOOKUP(A1074,Компрессоры!A:O,14,0),0)+IFERROR(VLOOKUP(A1074,Пневматика!B:W,22,0),0)+IFERROR(VLOOKUP(A1074,Окраска!B:X,22,0),0)+IFERROR(VLOOKUP(A1074,Масло!A:J,9,0),0)+IFERROR(VLOOKUP(A1074,'Ручной инстурмент Арсенал'!A:I,12,0),0)+IFERROR(VLOOKUP(A1074,#REF!,12,0),0)+IFERROR(VLOOKUP(A1074,Атака!A:K,10,0),0)</f>
        <v>0</v>
      </c>
      <c r="J1074" s="66">
        <f>IFERROR(VLOOKUP(A1074,Компрессоры!A:O,15,0),0)+IFERROR(VLOOKUP(A1074,Пневматика!B:X,23,0),0)+IFERROR(VLOOKUP(A1074,Окраска!B:X,23,0),0)+IFERROR(VLOOKUP(A1074,Масло!A:J,10,0),0)+IFERROR(VLOOKUP(A1074,'Ручной инстурмент Арсенал'!A:I,13,0),0)+IFERROR(VLOOKUP(A1074,#REF!,13,0),0)+IFERROR(VLOOKUP(A1074,Атака!A:K,11,0),0)</f>
        <v>0</v>
      </c>
    </row>
    <row r="1075" spans="1:10" ht="11.25" customHeight="1" outlineLevel="2" thickTop="1" thickBot="1" x14ac:dyDescent="0.25">
      <c r="A1075" s="18">
        <v>8078390</v>
      </c>
      <c r="B1075" s="77" t="s">
        <v>405</v>
      </c>
      <c r="C1075" s="18" t="s">
        <v>673</v>
      </c>
      <c r="D1075" s="18" t="s">
        <v>1147</v>
      </c>
      <c r="E1075" s="18" t="s">
        <v>1985</v>
      </c>
      <c r="F1075" s="64">
        <v>180</v>
      </c>
      <c r="G1075" s="64">
        <v>237</v>
      </c>
      <c r="H1075" s="65" t="s">
        <v>63</v>
      </c>
      <c r="I1075" s="65">
        <f>IFERROR(VLOOKUP(A1075,Компрессоры!A:O,14,0),0)+IFERROR(VLOOKUP(A1075,Пневматика!B:W,22,0),0)+IFERROR(VLOOKUP(A1075,Окраска!B:X,22,0),0)+IFERROR(VLOOKUP(A1075,Масло!A:J,9,0),0)+IFERROR(VLOOKUP(A1075,'Ручной инстурмент Арсенал'!A:I,12,0),0)+IFERROR(VLOOKUP(A1075,#REF!,12,0),0)+IFERROR(VLOOKUP(A1075,Атака!A:K,10,0),0)</f>
        <v>0</v>
      </c>
      <c r="J1075" s="66">
        <f>IFERROR(VLOOKUP(A1075,Компрессоры!A:O,15,0),0)+IFERROR(VLOOKUP(A1075,Пневматика!B:X,23,0),0)+IFERROR(VLOOKUP(A1075,Окраска!B:X,23,0),0)+IFERROR(VLOOKUP(A1075,Масло!A:J,10,0),0)+IFERROR(VLOOKUP(A1075,'Ручной инстурмент Арсенал'!A:I,13,0),0)+IFERROR(VLOOKUP(A1075,#REF!,13,0),0)+IFERROR(VLOOKUP(A1075,Атака!A:K,11,0),0)</f>
        <v>0</v>
      </c>
    </row>
    <row r="1076" spans="1:10" ht="11.25" customHeight="1" outlineLevel="2" thickTop="1" thickBot="1" x14ac:dyDescent="0.25">
      <c r="A1076" s="18">
        <v>8078400</v>
      </c>
      <c r="B1076" s="77" t="s">
        <v>405</v>
      </c>
      <c r="C1076" s="18" t="s">
        <v>446</v>
      </c>
      <c r="D1076" s="18" t="s">
        <v>1147</v>
      </c>
      <c r="E1076" s="18" t="s">
        <v>1986</v>
      </c>
      <c r="F1076" s="64">
        <v>475</v>
      </c>
      <c r="G1076" s="64">
        <v>630</v>
      </c>
      <c r="H1076" s="65" t="s">
        <v>3012</v>
      </c>
      <c r="I1076" s="65">
        <f>IFERROR(VLOOKUP(A1076,Компрессоры!A:O,14,0),0)+IFERROR(VLOOKUP(A1076,Пневматика!B:W,22,0),0)+IFERROR(VLOOKUP(A1076,Окраска!B:X,22,0),0)+IFERROR(VLOOKUP(A1076,Масло!A:J,9,0),0)+IFERROR(VLOOKUP(A1076,'Ручной инстурмент Арсенал'!A:I,12,0),0)+IFERROR(VLOOKUP(A1076,#REF!,12,0),0)+IFERROR(VLOOKUP(A1076,Атака!A:K,10,0),0)</f>
        <v>0</v>
      </c>
      <c r="J1076" s="66">
        <f>IFERROR(VLOOKUP(A1076,Компрессоры!A:O,15,0),0)+IFERROR(VLOOKUP(A1076,Пневматика!B:X,23,0),0)+IFERROR(VLOOKUP(A1076,Окраска!B:X,23,0),0)+IFERROR(VLOOKUP(A1076,Масло!A:J,10,0),0)+IFERROR(VLOOKUP(A1076,'Ручной инстурмент Арсенал'!A:I,13,0),0)+IFERROR(VLOOKUP(A1076,#REF!,13,0),0)+IFERROR(VLOOKUP(A1076,Атака!A:K,11,0),0)</f>
        <v>0</v>
      </c>
    </row>
    <row r="1077" spans="1:10" ht="11.25" customHeight="1" outlineLevel="2" thickTop="1" thickBot="1" x14ac:dyDescent="0.25">
      <c r="A1077" s="18">
        <v>8078410</v>
      </c>
      <c r="B1077" s="77" t="s">
        <v>405</v>
      </c>
      <c r="C1077" s="18" t="s">
        <v>650</v>
      </c>
      <c r="D1077" s="18" t="s">
        <v>1147</v>
      </c>
      <c r="E1077" s="18" t="s">
        <v>1987</v>
      </c>
      <c r="F1077" s="64">
        <v>532</v>
      </c>
      <c r="G1077" s="64">
        <v>680</v>
      </c>
      <c r="H1077" s="65" t="s">
        <v>63</v>
      </c>
      <c r="I1077" s="65">
        <f>IFERROR(VLOOKUP(A1077,Компрессоры!A:O,14,0),0)+IFERROR(VLOOKUP(A1077,Пневматика!B:W,22,0),0)+IFERROR(VLOOKUP(A1077,Окраска!B:X,22,0),0)+IFERROR(VLOOKUP(A1077,Масло!A:J,9,0),0)+IFERROR(VLOOKUP(A1077,'Ручной инстурмент Арсенал'!A:I,12,0),0)+IFERROR(VLOOKUP(A1077,#REF!,12,0),0)+IFERROR(VLOOKUP(A1077,Атака!A:K,10,0),0)</f>
        <v>0</v>
      </c>
      <c r="J1077" s="66">
        <f>IFERROR(VLOOKUP(A1077,Компрессоры!A:O,15,0),0)+IFERROR(VLOOKUP(A1077,Пневматика!B:X,23,0),0)+IFERROR(VLOOKUP(A1077,Окраска!B:X,23,0),0)+IFERROR(VLOOKUP(A1077,Масло!A:J,10,0),0)+IFERROR(VLOOKUP(A1077,'Ручной инстурмент Арсенал'!A:I,13,0),0)+IFERROR(VLOOKUP(A1077,#REF!,13,0),0)+IFERROR(VLOOKUP(A1077,Атака!A:K,11,0),0)</f>
        <v>0</v>
      </c>
    </row>
    <row r="1078" spans="1:10" ht="11.25" customHeight="1" outlineLevel="2" thickTop="1" thickBot="1" x14ac:dyDescent="0.25">
      <c r="A1078" s="18">
        <v>8078420</v>
      </c>
      <c r="B1078" s="77" t="s">
        <v>405</v>
      </c>
      <c r="C1078" s="18" t="s">
        <v>504</v>
      </c>
      <c r="D1078" s="18" t="s">
        <v>1147</v>
      </c>
      <c r="E1078" s="18" t="s">
        <v>1988</v>
      </c>
      <c r="F1078" s="64">
        <v>570</v>
      </c>
      <c r="G1078" s="64">
        <v>728</v>
      </c>
      <c r="H1078" s="65" t="s">
        <v>3012</v>
      </c>
      <c r="I1078" s="65">
        <f>IFERROR(VLOOKUP(A1078,Компрессоры!A:O,14,0),0)+IFERROR(VLOOKUP(A1078,Пневматика!B:W,22,0),0)+IFERROR(VLOOKUP(A1078,Окраска!B:X,22,0),0)+IFERROR(VLOOKUP(A1078,Масло!A:J,9,0),0)+IFERROR(VLOOKUP(A1078,'Ручной инстурмент Арсенал'!A:I,12,0),0)+IFERROR(VLOOKUP(A1078,#REF!,12,0),0)+IFERROR(VLOOKUP(A1078,Атака!A:K,10,0),0)</f>
        <v>0</v>
      </c>
      <c r="J1078" s="66">
        <f>IFERROR(VLOOKUP(A1078,Компрессоры!A:O,15,0),0)+IFERROR(VLOOKUP(A1078,Пневматика!B:X,23,0),0)+IFERROR(VLOOKUP(A1078,Окраска!B:X,23,0),0)+IFERROR(VLOOKUP(A1078,Масло!A:J,10,0),0)+IFERROR(VLOOKUP(A1078,'Ручной инстурмент Арсенал'!A:I,13,0),0)+IFERROR(VLOOKUP(A1078,#REF!,13,0),0)+IFERROR(VLOOKUP(A1078,Атака!A:K,11,0),0)</f>
        <v>0</v>
      </c>
    </row>
    <row r="1079" spans="1:10" ht="11.25" customHeight="1" outlineLevel="2" thickTop="1" thickBot="1" x14ac:dyDescent="0.25">
      <c r="A1079" s="18">
        <v>8078430</v>
      </c>
      <c r="B1079" s="77" t="s">
        <v>405</v>
      </c>
      <c r="C1079" s="18" t="s">
        <v>505</v>
      </c>
      <c r="D1079" s="18" t="s">
        <v>1147</v>
      </c>
      <c r="E1079" s="18" t="s">
        <v>1989</v>
      </c>
      <c r="F1079" s="64">
        <v>520</v>
      </c>
      <c r="G1079" s="64">
        <v>663</v>
      </c>
      <c r="H1079" s="65" t="s">
        <v>3012</v>
      </c>
      <c r="I1079" s="65">
        <f>IFERROR(VLOOKUP(A1079,Компрессоры!A:O,14,0),0)+IFERROR(VLOOKUP(A1079,Пневматика!B:W,22,0),0)+IFERROR(VLOOKUP(A1079,Окраска!B:X,22,0),0)+IFERROR(VLOOKUP(A1079,Масло!A:J,9,0),0)+IFERROR(VLOOKUP(A1079,'Ручной инстурмент Арсенал'!A:I,12,0),0)+IFERROR(VLOOKUP(A1079,#REF!,12,0),0)+IFERROR(VLOOKUP(A1079,Атака!A:K,10,0),0)</f>
        <v>0</v>
      </c>
      <c r="J1079" s="66">
        <f>IFERROR(VLOOKUP(A1079,Компрессоры!A:O,15,0),0)+IFERROR(VLOOKUP(A1079,Пневматика!B:X,23,0),0)+IFERROR(VLOOKUP(A1079,Окраска!B:X,23,0),0)+IFERROR(VLOOKUP(A1079,Масло!A:J,10,0),0)+IFERROR(VLOOKUP(A1079,'Ручной инстурмент Арсенал'!A:I,13,0),0)+IFERROR(VLOOKUP(A1079,#REF!,13,0),0)+IFERROR(VLOOKUP(A1079,Атака!A:K,11,0),0)</f>
        <v>0</v>
      </c>
    </row>
    <row r="1080" spans="1:10" ht="11.25" customHeight="1" outlineLevel="2" thickTop="1" thickBot="1" x14ac:dyDescent="0.25">
      <c r="A1080" s="18">
        <v>8078440</v>
      </c>
      <c r="B1080" s="77" t="s">
        <v>405</v>
      </c>
      <c r="C1080" s="18" t="s">
        <v>553</v>
      </c>
      <c r="D1080" s="18" t="s">
        <v>1147</v>
      </c>
      <c r="E1080" s="18" t="s">
        <v>1990</v>
      </c>
      <c r="F1080" s="64">
        <v>550</v>
      </c>
      <c r="G1080" s="64">
        <v>701</v>
      </c>
      <c r="H1080" s="65" t="s">
        <v>3012</v>
      </c>
      <c r="I1080" s="65">
        <f>IFERROR(VLOOKUP(A1080,Компрессоры!A:O,14,0),0)+IFERROR(VLOOKUP(A1080,Пневматика!B:W,22,0),0)+IFERROR(VLOOKUP(A1080,Окраска!B:X,22,0),0)+IFERROR(VLOOKUP(A1080,Масло!A:J,9,0),0)+IFERROR(VLOOKUP(A1080,'Ручной инстурмент Арсенал'!A:I,12,0),0)+IFERROR(VLOOKUP(A1080,#REF!,12,0),0)+IFERROR(VLOOKUP(A1080,Атака!A:K,10,0),0)</f>
        <v>0</v>
      </c>
      <c r="J1080" s="66">
        <f>IFERROR(VLOOKUP(A1080,Компрессоры!A:O,15,0),0)+IFERROR(VLOOKUP(A1080,Пневматика!B:X,23,0),0)+IFERROR(VLOOKUP(A1080,Окраска!B:X,23,0),0)+IFERROR(VLOOKUP(A1080,Масло!A:J,10,0),0)+IFERROR(VLOOKUP(A1080,'Ручной инстурмент Арсенал'!A:I,13,0),0)+IFERROR(VLOOKUP(A1080,#REF!,13,0),0)+IFERROR(VLOOKUP(A1080,Атака!A:K,11,0),0)</f>
        <v>0</v>
      </c>
    </row>
    <row r="1081" spans="1:10" ht="11.25" customHeight="1" outlineLevel="2" thickTop="1" thickBot="1" x14ac:dyDescent="0.25">
      <c r="A1081" s="18">
        <v>8078450</v>
      </c>
      <c r="B1081" s="77" t="s">
        <v>405</v>
      </c>
      <c r="C1081" s="18" t="s">
        <v>474</v>
      </c>
      <c r="D1081" s="18" t="s">
        <v>1147</v>
      </c>
      <c r="E1081" s="18" t="s">
        <v>1991</v>
      </c>
      <c r="F1081" s="64">
        <v>417</v>
      </c>
      <c r="G1081" s="64">
        <v>534</v>
      </c>
      <c r="H1081" s="65" t="s">
        <v>3012</v>
      </c>
      <c r="I1081" s="65">
        <f>IFERROR(VLOOKUP(A1081,Компрессоры!A:O,14,0),0)+IFERROR(VLOOKUP(A1081,Пневматика!B:W,22,0),0)+IFERROR(VLOOKUP(A1081,Окраска!B:X,22,0),0)+IFERROR(VLOOKUP(A1081,Масло!A:J,9,0),0)+IFERROR(VLOOKUP(A1081,'Ручной инстурмент Арсенал'!A:I,12,0),0)+IFERROR(VLOOKUP(A1081,#REF!,12,0),0)+IFERROR(VLOOKUP(A1081,Атака!A:K,10,0),0)</f>
        <v>0</v>
      </c>
      <c r="J1081" s="66">
        <f>IFERROR(VLOOKUP(A1081,Компрессоры!A:O,15,0),0)+IFERROR(VLOOKUP(A1081,Пневматика!B:X,23,0),0)+IFERROR(VLOOKUP(A1081,Окраска!B:X,23,0),0)+IFERROR(VLOOKUP(A1081,Масло!A:J,10,0),0)+IFERROR(VLOOKUP(A1081,'Ручной инстурмент Арсенал'!A:I,13,0),0)+IFERROR(VLOOKUP(A1081,#REF!,13,0),0)+IFERROR(VLOOKUP(A1081,Атака!A:K,11,0),0)</f>
        <v>0</v>
      </c>
    </row>
    <row r="1082" spans="1:10" ht="11.25" customHeight="1" outlineLevel="2" thickTop="1" thickBot="1" x14ac:dyDescent="0.25">
      <c r="A1082" s="18">
        <v>8078460</v>
      </c>
      <c r="B1082" s="77" t="s">
        <v>405</v>
      </c>
      <c r="C1082" s="18" t="s">
        <v>428</v>
      </c>
      <c r="D1082" s="18" t="s">
        <v>1147</v>
      </c>
      <c r="E1082" s="18" t="s">
        <v>1992</v>
      </c>
      <c r="F1082" s="64">
        <v>448</v>
      </c>
      <c r="G1082" s="64">
        <v>597</v>
      </c>
      <c r="H1082" s="65" t="s">
        <v>3012</v>
      </c>
      <c r="I1082" s="65">
        <f>IFERROR(VLOOKUP(A1082,Компрессоры!A:O,14,0),0)+IFERROR(VLOOKUP(A1082,Пневматика!B:W,22,0),0)+IFERROR(VLOOKUP(A1082,Окраска!B:X,22,0),0)+IFERROR(VLOOKUP(A1082,Масло!A:J,9,0),0)+IFERROR(VLOOKUP(A1082,'Ручной инстурмент Арсенал'!A:I,12,0),0)+IFERROR(VLOOKUP(A1082,#REF!,12,0),0)+IFERROR(VLOOKUP(A1082,Атака!A:K,10,0),0)</f>
        <v>0</v>
      </c>
      <c r="J1082" s="66">
        <f>IFERROR(VLOOKUP(A1082,Компрессоры!A:O,15,0),0)+IFERROR(VLOOKUP(A1082,Пневматика!B:X,23,0),0)+IFERROR(VLOOKUP(A1082,Окраска!B:X,23,0),0)+IFERROR(VLOOKUP(A1082,Масло!A:J,10,0),0)+IFERROR(VLOOKUP(A1082,'Ручной инстурмент Арсенал'!A:I,13,0),0)+IFERROR(VLOOKUP(A1082,#REF!,13,0),0)+IFERROR(VLOOKUP(A1082,Атака!A:K,11,0),0)</f>
        <v>0</v>
      </c>
    </row>
    <row r="1083" spans="1:10" ht="11.25" customHeight="1" outlineLevel="2" thickTop="1" thickBot="1" x14ac:dyDescent="0.25">
      <c r="A1083" s="18">
        <v>8078470</v>
      </c>
      <c r="B1083" s="77" t="s">
        <v>405</v>
      </c>
      <c r="C1083" s="18" t="s">
        <v>456</v>
      </c>
      <c r="D1083" s="18" t="s">
        <v>1147</v>
      </c>
      <c r="E1083" s="18" t="s">
        <v>1993</v>
      </c>
      <c r="F1083" s="64">
        <v>566</v>
      </c>
      <c r="G1083" s="64">
        <v>752</v>
      </c>
      <c r="H1083" s="65" t="s">
        <v>63</v>
      </c>
      <c r="I1083" s="65">
        <f>IFERROR(VLOOKUP(A1083,Компрессоры!A:O,14,0),0)+IFERROR(VLOOKUP(A1083,Пневматика!B:W,22,0),0)+IFERROR(VLOOKUP(A1083,Окраска!B:X,22,0),0)+IFERROR(VLOOKUP(A1083,Масло!A:J,9,0),0)+IFERROR(VLOOKUP(A1083,'Ручной инстурмент Арсенал'!A:I,12,0),0)+IFERROR(VLOOKUP(A1083,#REF!,12,0),0)+IFERROR(VLOOKUP(A1083,Атака!A:K,10,0),0)</f>
        <v>0</v>
      </c>
      <c r="J1083" s="66">
        <f>IFERROR(VLOOKUP(A1083,Компрессоры!A:O,15,0),0)+IFERROR(VLOOKUP(A1083,Пневматика!B:X,23,0),0)+IFERROR(VLOOKUP(A1083,Окраска!B:X,23,0),0)+IFERROR(VLOOKUP(A1083,Масло!A:J,10,0),0)+IFERROR(VLOOKUP(A1083,'Ручной инстурмент Арсенал'!A:I,13,0),0)+IFERROR(VLOOKUP(A1083,#REF!,13,0),0)+IFERROR(VLOOKUP(A1083,Атака!A:K,11,0),0)</f>
        <v>0</v>
      </c>
    </row>
    <row r="1084" spans="1:10" ht="11.25" customHeight="1" outlineLevel="2" thickTop="1" thickBot="1" x14ac:dyDescent="0.25">
      <c r="A1084" s="18">
        <v>8078480</v>
      </c>
      <c r="B1084" s="77" t="s">
        <v>405</v>
      </c>
      <c r="C1084" s="18" t="s">
        <v>424</v>
      </c>
      <c r="D1084" s="18" t="s">
        <v>1147</v>
      </c>
      <c r="E1084" s="18" t="s">
        <v>1994</v>
      </c>
      <c r="F1084" s="64">
        <v>514</v>
      </c>
      <c r="G1084" s="64">
        <v>684</v>
      </c>
      <c r="H1084" s="65" t="s">
        <v>3012</v>
      </c>
      <c r="I1084" s="65">
        <f>IFERROR(VLOOKUP(A1084,Компрессоры!A:O,14,0),0)+IFERROR(VLOOKUP(A1084,Пневматика!B:W,22,0),0)+IFERROR(VLOOKUP(A1084,Окраска!B:X,22,0),0)+IFERROR(VLOOKUP(A1084,Масло!A:J,9,0),0)+IFERROR(VLOOKUP(A1084,'Ручной инстурмент Арсенал'!A:I,12,0),0)+IFERROR(VLOOKUP(A1084,#REF!,12,0),0)+IFERROR(VLOOKUP(A1084,Атака!A:K,10,0),0)</f>
        <v>0</v>
      </c>
      <c r="J1084" s="66">
        <f>IFERROR(VLOOKUP(A1084,Компрессоры!A:O,15,0),0)+IFERROR(VLOOKUP(A1084,Пневматика!B:X,23,0),0)+IFERROR(VLOOKUP(A1084,Окраска!B:X,23,0),0)+IFERROR(VLOOKUP(A1084,Масло!A:J,10,0),0)+IFERROR(VLOOKUP(A1084,'Ручной инстурмент Арсенал'!A:I,13,0),0)+IFERROR(VLOOKUP(A1084,#REF!,13,0),0)+IFERROR(VLOOKUP(A1084,Атака!A:K,11,0),0)</f>
        <v>0</v>
      </c>
    </row>
    <row r="1085" spans="1:10" ht="11.25" customHeight="1" outlineLevel="2" thickTop="1" thickBot="1" x14ac:dyDescent="0.25">
      <c r="A1085" s="18">
        <v>8078500</v>
      </c>
      <c r="B1085" s="77" t="s">
        <v>405</v>
      </c>
      <c r="C1085" s="18" t="s">
        <v>438</v>
      </c>
      <c r="D1085" s="18" t="s">
        <v>1147</v>
      </c>
      <c r="E1085" s="18" t="s">
        <v>1995</v>
      </c>
      <c r="F1085" s="64">
        <v>810</v>
      </c>
      <c r="G1085" s="64">
        <v>1079</v>
      </c>
      <c r="H1085" s="65" t="s">
        <v>3012</v>
      </c>
      <c r="I1085" s="65">
        <f>IFERROR(VLOOKUP(A1085,Компрессоры!A:O,14,0),0)+IFERROR(VLOOKUP(A1085,Пневматика!B:W,22,0),0)+IFERROR(VLOOKUP(A1085,Окраска!B:X,22,0),0)+IFERROR(VLOOKUP(A1085,Масло!A:J,9,0),0)+IFERROR(VLOOKUP(A1085,'Ручной инстурмент Арсенал'!A:I,12,0),0)+IFERROR(VLOOKUP(A1085,#REF!,12,0),0)+IFERROR(VLOOKUP(A1085,Атака!A:K,10,0),0)</f>
        <v>0</v>
      </c>
      <c r="J1085" s="66">
        <f>IFERROR(VLOOKUP(A1085,Компрессоры!A:O,15,0),0)+IFERROR(VLOOKUP(A1085,Пневматика!B:X,23,0),0)+IFERROR(VLOOKUP(A1085,Окраска!B:X,23,0),0)+IFERROR(VLOOKUP(A1085,Масло!A:J,10,0),0)+IFERROR(VLOOKUP(A1085,'Ручной инстурмент Арсенал'!A:I,13,0),0)+IFERROR(VLOOKUP(A1085,#REF!,13,0),0)+IFERROR(VLOOKUP(A1085,Атака!A:K,11,0),0)</f>
        <v>0</v>
      </c>
    </row>
    <row r="1086" spans="1:10" ht="11.25" customHeight="1" outlineLevel="2" thickTop="1" thickBot="1" x14ac:dyDescent="0.25">
      <c r="A1086" s="18">
        <v>8078510</v>
      </c>
      <c r="B1086" s="77" t="s">
        <v>405</v>
      </c>
      <c r="C1086" s="18" t="s">
        <v>612</v>
      </c>
      <c r="D1086" s="18" t="s">
        <v>1147</v>
      </c>
      <c r="E1086" s="18" t="s">
        <v>1996</v>
      </c>
      <c r="F1086" s="64">
        <v>829</v>
      </c>
      <c r="G1086" s="64">
        <v>1062</v>
      </c>
      <c r="H1086" s="65" t="s">
        <v>3012</v>
      </c>
      <c r="I1086" s="65">
        <f>IFERROR(VLOOKUP(A1086,Компрессоры!A:O,14,0),0)+IFERROR(VLOOKUP(A1086,Пневматика!B:W,22,0),0)+IFERROR(VLOOKUP(A1086,Окраска!B:X,22,0),0)+IFERROR(VLOOKUP(A1086,Масло!A:J,9,0),0)+IFERROR(VLOOKUP(A1086,'Ручной инстурмент Арсенал'!A:I,12,0),0)+IFERROR(VLOOKUP(A1086,#REF!,12,0),0)+IFERROR(VLOOKUP(A1086,Атака!A:K,10,0),0)</f>
        <v>0</v>
      </c>
      <c r="J1086" s="66">
        <f>IFERROR(VLOOKUP(A1086,Компрессоры!A:O,15,0),0)+IFERROR(VLOOKUP(A1086,Пневматика!B:X,23,0),0)+IFERROR(VLOOKUP(A1086,Окраска!B:X,23,0),0)+IFERROR(VLOOKUP(A1086,Масло!A:J,10,0),0)+IFERROR(VLOOKUP(A1086,'Ручной инстурмент Арсенал'!A:I,13,0),0)+IFERROR(VLOOKUP(A1086,#REF!,13,0),0)+IFERROR(VLOOKUP(A1086,Атака!A:K,11,0),0)</f>
        <v>0</v>
      </c>
    </row>
    <row r="1087" spans="1:10" ht="11.25" customHeight="1" outlineLevel="2" thickTop="1" thickBot="1" x14ac:dyDescent="0.25">
      <c r="A1087" s="18">
        <v>8078520</v>
      </c>
      <c r="B1087" s="77" t="s">
        <v>405</v>
      </c>
      <c r="C1087" s="18" t="s">
        <v>512</v>
      </c>
      <c r="D1087" s="18" t="s">
        <v>1147</v>
      </c>
      <c r="E1087" s="18" t="s">
        <v>1997</v>
      </c>
      <c r="F1087" s="64">
        <v>888</v>
      </c>
      <c r="G1087" s="64">
        <v>1136</v>
      </c>
      <c r="H1087" s="65" t="s">
        <v>3012</v>
      </c>
      <c r="I1087" s="65">
        <f>IFERROR(VLOOKUP(A1087,Компрессоры!A:O,14,0),0)+IFERROR(VLOOKUP(A1087,Пневматика!B:W,22,0),0)+IFERROR(VLOOKUP(A1087,Окраска!B:X,22,0),0)+IFERROR(VLOOKUP(A1087,Масло!A:J,9,0),0)+IFERROR(VLOOKUP(A1087,'Ручной инстурмент Арсенал'!A:I,12,0),0)+IFERROR(VLOOKUP(A1087,#REF!,12,0),0)+IFERROR(VLOOKUP(A1087,Атака!A:K,10,0),0)</f>
        <v>0</v>
      </c>
      <c r="J1087" s="66">
        <f>IFERROR(VLOOKUP(A1087,Компрессоры!A:O,15,0),0)+IFERROR(VLOOKUP(A1087,Пневматика!B:X,23,0),0)+IFERROR(VLOOKUP(A1087,Окраска!B:X,23,0),0)+IFERROR(VLOOKUP(A1087,Масло!A:J,10,0),0)+IFERROR(VLOOKUP(A1087,'Ручной инстурмент Арсенал'!A:I,13,0),0)+IFERROR(VLOOKUP(A1087,#REF!,13,0),0)+IFERROR(VLOOKUP(A1087,Атака!A:K,11,0),0)</f>
        <v>0</v>
      </c>
    </row>
    <row r="1088" spans="1:10" ht="11.25" customHeight="1" outlineLevel="2" thickTop="1" thickBot="1" x14ac:dyDescent="0.25">
      <c r="A1088" s="18">
        <v>8078530</v>
      </c>
      <c r="B1088" s="77" t="s">
        <v>405</v>
      </c>
      <c r="C1088" s="18" t="s">
        <v>420</v>
      </c>
      <c r="D1088" s="18" t="s">
        <v>1147</v>
      </c>
      <c r="E1088" s="18" t="s">
        <v>1998</v>
      </c>
      <c r="F1088" s="64">
        <v>594</v>
      </c>
      <c r="G1088" s="64">
        <v>789</v>
      </c>
      <c r="H1088" s="65" t="s">
        <v>3012</v>
      </c>
      <c r="I1088" s="65">
        <f>IFERROR(VLOOKUP(A1088,Компрессоры!A:O,14,0),0)+IFERROR(VLOOKUP(A1088,Пневматика!B:W,22,0),0)+IFERROR(VLOOKUP(A1088,Окраска!B:X,22,0),0)+IFERROR(VLOOKUP(A1088,Масло!A:J,9,0),0)+IFERROR(VLOOKUP(A1088,'Ручной инстурмент Арсенал'!A:I,12,0),0)+IFERROR(VLOOKUP(A1088,#REF!,12,0),0)+IFERROR(VLOOKUP(A1088,Атака!A:K,10,0),0)</f>
        <v>0</v>
      </c>
      <c r="J1088" s="66">
        <f>IFERROR(VLOOKUP(A1088,Компрессоры!A:O,15,0),0)+IFERROR(VLOOKUP(A1088,Пневматика!B:X,23,0),0)+IFERROR(VLOOKUP(A1088,Окраска!B:X,23,0),0)+IFERROR(VLOOKUP(A1088,Масло!A:J,10,0),0)+IFERROR(VLOOKUP(A1088,'Ручной инстурмент Арсенал'!A:I,13,0),0)+IFERROR(VLOOKUP(A1088,#REF!,13,0),0)+IFERROR(VLOOKUP(A1088,Атака!A:K,11,0),0)</f>
        <v>0</v>
      </c>
    </row>
    <row r="1089" spans="1:10" ht="11.25" customHeight="1" outlineLevel="2" thickTop="1" thickBot="1" x14ac:dyDescent="0.25">
      <c r="A1089" s="18">
        <v>8078540</v>
      </c>
      <c r="B1089" s="77" t="s">
        <v>405</v>
      </c>
      <c r="C1089" s="18" t="s">
        <v>590</v>
      </c>
      <c r="D1089" s="18" t="s">
        <v>1147</v>
      </c>
      <c r="E1089" s="18" t="s">
        <v>1999</v>
      </c>
      <c r="F1089" s="64">
        <v>617</v>
      </c>
      <c r="G1089" s="64">
        <v>789</v>
      </c>
      <c r="H1089" s="65" t="s">
        <v>3012</v>
      </c>
      <c r="I1089" s="65">
        <f>IFERROR(VLOOKUP(A1089,Компрессоры!A:O,14,0),0)+IFERROR(VLOOKUP(A1089,Пневматика!B:W,22,0),0)+IFERROR(VLOOKUP(A1089,Окраска!B:X,22,0),0)+IFERROR(VLOOKUP(A1089,Масло!A:J,9,0),0)+IFERROR(VLOOKUP(A1089,'Ручной инстурмент Арсенал'!A:I,12,0),0)+IFERROR(VLOOKUP(A1089,#REF!,12,0),0)+IFERROR(VLOOKUP(A1089,Атака!A:K,10,0),0)</f>
        <v>0</v>
      </c>
      <c r="J1089" s="66">
        <f>IFERROR(VLOOKUP(A1089,Компрессоры!A:O,15,0),0)+IFERROR(VLOOKUP(A1089,Пневматика!B:X,23,0),0)+IFERROR(VLOOKUP(A1089,Окраска!B:X,23,0),0)+IFERROR(VLOOKUP(A1089,Масло!A:J,10,0),0)+IFERROR(VLOOKUP(A1089,'Ручной инстурмент Арсенал'!A:I,13,0),0)+IFERROR(VLOOKUP(A1089,#REF!,13,0),0)+IFERROR(VLOOKUP(A1089,Атака!A:K,11,0),0)</f>
        <v>0</v>
      </c>
    </row>
    <row r="1090" spans="1:10" ht="11.25" customHeight="1" outlineLevel="2" thickTop="1" thickBot="1" x14ac:dyDescent="0.25">
      <c r="A1090" s="18">
        <v>8078550</v>
      </c>
      <c r="B1090" s="77" t="s">
        <v>405</v>
      </c>
      <c r="C1090" s="18" t="s">
        <v>596</v>
      </c>
      <c r="D1090" s="18" t="s">
        <v>1147</v>
      </c>
      <c r="E1090" s="18" t="s">
        <v>2000</v>
      </c>
      <c r="F1090" s="64">
        <v>667</v>
      </c>
      <c r="G1090" s="64">
        <v>856</v>
      </c>
      <c r="H1090" s="65" t="s">
        <v>63</v>
      </c>
      <c r="I1090" s="65">
        <f>IFERROR(VLOOKUP(A1090,Компрессоры!A:O,14,0),0)+IFERROR(VLOOKUP(A1090,Пневматика!B:W,22,0),0)+IFERROR(VLOOKUP(A1090,Окраска!B:X,22,0),0)+IFERROR(VLOOKUP(A1090,Масло!A:J,9,0),0)+IFERROR(VLOOKUP(A1090,'Ручной инстурмент Арсенал'!A:I,12,0),0)+IFERROR(VLOOKUP(A1090,#REF!,12,0),0)+IFERROR(VLOOKUP(A1090,Атака!A:K,10,0),0)</f>
        <v>0</v>
      </c>
      <c r="J1090" s="66">
        <f>IFERROR(VLOOKUP(A1090,Компрессоры!A:O,15,0),0)+IFERROR(VLOOKUP(A1090,Пневматика!B:X,23,0),0)+IFERROR(VLOOKUP(A1090,Окраска!B:X,23,0),0)+IFERROR(VLOOKUP(A1090,Масло!A:J,10,0),0)+IFERROR(VLOOKUP(A1090,'Ручной инстурмент Арсенал'!A:I,13,0),0)+IFERROR(VLOOKUP(A1090,#REF!,13,0),0)+IFERROR(VLOOKUP(A1090,Атака!A:K,11,0),0)</f>
        <v>0</v>
      </c>
    </row>
    <row r="1091" spans="1:10" ht="11.25" customHeight="1" outlineLevel="2" thickTop="1" thickBot="1" x14ac:dyDescent="0.25">
      <c r="A1091" s="18">
        <v>8078560</v>
      </c>
      <c r="B1091" s="77" t="s">
        <v>405</v>
      </c>
      <c r="C1091" s="18" t="s">
        <v>604</v>
      </c>
      <c r="D1091" s="18" t="s">
        <v>1147</v>
      </c>
      <c r="E1091" s="18" t="s">
        <v>2001</v>
      </c>
      <c r="F1091" s="64">
        <v>714</v>
      </c>
      <c r="G1091" s="64">
        <v>915</v>
      </c>
      <c r="H1091" s="65" t="s">
        <v>3012</v>
      </c>
      <c r="I1091" s="65">
        <f>IFERROR(VLOOKUP(A1091,Компрессоры!A:O,14,0),0)+IFERROR(VLOOKUP(A1091,Пневматика!B:W,22,0),0)+IFERROR(VLOOKUP(A1091,Окраска!B:X,22,0),0)+IFERROR(VLOOKUP(A1091,Масло!A:J,9,0),0)+IFERROR(VLOOKUP(A1091,'Ручной инстурмент Арсенал'!A:I,12,0),0)+IFERROR(VLOOKUP(A1091,#REF!,12,0),0)+IFERROR(VLOOKUP(A1091,Атака!A:K,10,0),0)</f>
        <v>0</v>
      </c>
      <c r="J1091" s="66">
        <f>IFERROR(VLOOKUP(A1091,Компрессоры!A:O,15,0),0)+IFERROR(VLOOKUP(A1091,Пневматика!B:X,23,0),0)+IFERROR(VLOOKUP(A1091,Окраска!B:X,23,0),0)+IFERROR(VLOOKUP(A1091,Масло!A:J,10,0),0)+IFERROR(VLOOKUP(A1091,'Ручной инстурмент Арсенал'!A:I,13,0),0)+IFERROR(VLOOKUP(A1091,#REF!,13,0),0)+IFERROR(VLOOKUP(A1091,Атака!A:K,11,0),0)</f>
        <v>0</v>
      </c>
    </row>
    <row r="1092" spans="1:10" ht="11.25" customHeight="1" outlineLevel="2" thickTop="1" thickBot="1" x14ac:dyDescent="0.25">
      <c r="A1092" s="18">
        <v>8078570</v>
      </c>
      <c r="B1092" s="77" t="s">
        <v>405</v>
      </c>
      <c r="C1092" s="18" t="s">
        <v>447</v>
      </c>
      <c r="D1092" s="18" t="s">
        <v>1147</v>
      </c>
      <c r="E1092" s="18" t="s">
        <v>2002</v>
      </c>
      <c r="F1092" s="64">
        <v>781</v>
      </c>
      <c r="G1092" s="64">
        <v>1035</v>
      </c>
      <c r="H1092" s="65" t="s">
        <v>63</v>
      </c>
      <c r="I1092" s="65">
        <f>IFERROR(VLOOKUP(A1092,Компрессоры!A:O,14,0),0)+IFERROR(VLOOKUP(A1092,Пневматика!B:W,22,0),0)+IFERROR(VLOOKUP(A1092,Окраска!B:X,22,0),0)+IFERROR(VLOOKUP(A1092,Масло!A:J,9,0),0)+IFERROR(VLOOKUP(A1092,'Ручной инстурмент Арсенал'!A:I,12,0),0)+IFERROR(VLOOKUP(A1092,#REF!,12,0),0)+IFERROR(VLOOKUP(A1092,Атака!A:K,10,0),0)</f>
        <v>0</v>
      </c>
      <c r="J1092" s="66">
        <f>IFERROR(VLOOKUP(A1092,Компрессоры!A:O,15,0),0)+IFERROR(VLOOKUP(A1092,Пневматика!B:X,23,0),0)+IFERROR(VLOOKUP(A1092,Окраска!B:X,23,0),0)+IFERROR(VLOOKUP(A1092,Масло!A:J,10,0),0)+IFERROR(VLOOKUP(A1092,'Ручной инстурмент Арсенал'!A:I,13,0),0)+IFERROR(VLOOKUP(A1092,#REF!,13,0),0)+IFERROR(VLOOKUP(A1092,Атака!A:K,11,0),0)</f>
        <v>0</v>
      </c>
    </row>
    <row r="1093" spans="1:10" ht="11.25" customHeight="1" outlineLevel="2" thickTop="1" thickBot="1" x14ac:dyDescent="0.25">
      <c r="A1093" s="18">
        <v>8078580</v>
      </c>
      <c r="B1093" s="77" t="s">
        <v>405</v>
      </c>
      <c r="C1093" s="18" t="s">
        <v>571</v>
      </c>
      <c r="D1093" s="18" t="s">
        <v>1147</v>
      </c>
      <c r="E1093" s="18" t="s">
        <v>2003</v>
      </c>
      <c r="F1093" s="64">
        <v>701</v>
      </c>
      <c r="G1093" s="64">
        <v>895</v>
      </c>
      <c r="H1093" s="65" t="s">
        <v>3012</v>
      </c>
      <c r="I1093" s="65">
        <f>IFERROR(VLOOKUP(A1093,Компрессоры!A:O,14,0),0)+IFERROR(VLOOKUP(A1093,Пневматика!B:W,22,0),0)+IFERROR(VLOOKUP(A1093,Окраска!B:X,22,0),0)+IFERROR(VLOOKUP(A1093,Масло!A:J,9,0),0)+IFERROR(VLOOKUP(A1093,'Ручной инстурмент Арсенал'!A:I,12,0),0)+IFERROR(VLOOKUP(A1093,#REF!,12,0),0)+IFERROR(VLOOKUP(A1093,Атака!A:K,10,0),0)</f>
        <v>0</v>
      </c>
      <c r="J1093" s="66">
        <f>IFERROR(VLOOKUP(A1093,Компрессоры!A:O,15,0),0)+IFERROR(VLOOKUP(A1093,Пневматика!B:X,23,0),0)+IFERROR(VLOOKUP(A1093,Окраска!B:X,23,0),0)+IFERROR(VLOOKUP(A1093,Масло!A:J,10,0),0)+IFERROR(VLOOKUP(A1093,'Ручной инстурмент Арсенал'!A:I,13,0),0)+IFERROR(VLOOKUP(A1093,#REF!,13,0),0)+IFERROR(VLOOKUP(A1093,Атака!A:K,11,0),0)</f>
        <v>0</v>
      </c>
    </row>
    <row r="1094" spans="1:10" ht="11.25" customHeight="1" outlineLevel="2" thickTop="1" thickBot="1" x14ac:dyDescent="0.25">
      <c r="A1094" s="18">
        <v>8078590</v>
      </c>
      <c r="B1094" s="77" t="s">
        <v>405</v>
      </c>
      <c r="C1094" s="18" t="s">
        <v>595</v>
      </c>
      <c r="D1094" s="18" t="s">
        <v>1147</v>
      </c>
      <c r="E1094" s="18" t="s">
        <v>2004</v>
      </c>
      <c r="F1094" s="64">
        <v>742</v>
      </c>
      <c r="G1094" s="64">
        <v>947</v>
      </c>
      <c r="H1094" s="65" t="s">
        <v>3012</v>
      </c>
      <c r="I1094" s="65">
        <f>IFERROR(VLOOKUP(A1094,Компрессоры!A:O,14,0),0)+IFERROR(VLOOKUP(A1094,Пневматика!B:W,22,0),0)+IFERROR(VLOOKUP(A1094,Окраска!B:X,22,0),0)+IFERROR(VLOOKUP(A1094,Масло!A:J,9,0),0)+IFERROR(VLOOKUP(A1094,'Ручной инстурмент Арсенал'!A:I,12,0),0)+IFERROR(VLOOKUP(A1094,#REF!,12,0),0)+IFERROR(VLOOKUP(A1094,Атака!A:K,10,0),0)</f>
        <v>0</v>
      </c>
      <c r="J1094" s="66">
        <f>IFERROR(VLOOKUP(A1094,Компрессоры!A:O,15,0),0)+IFERROR(VLOOKUP(A1094,Пневматика!B:X,23,0),0)+IFERROR(VLOOKUP(A1094,Окраска!B:X,23,0),0)+IFERROR(VLOOKUP(A1094,Масло!A:J,10,0),0)+IFERROR(VLOOKUP(A1094,'Ручной инстурмент Арсенал'!A:I,13,0),0)+IFERROR(VLOOKUP(A1094,#REF!,13,0),0)+IFERROR(VLOOKUP(A1094,Атака!A:K,11,0),0)</f>
        <v>0</v>
      </c>
    </row>
    <row r="1095" spans="1:10" ht="11.25" customHeight="1" outlineLevel="2" thickTop="1" thickBot="1" x14ac:dyDescent="0.25">
      <c r="A1095" s="18">
        <v>8078610</v>
      </c>
      <c r="B1095" s="77" t="s">
        <v>405</v>
      </c>
      <c r="C1095" s="18" t="s">
        <v>472</v>
      </c>
      <c r="D1095" s="18" t="s">
        <v>1147</v>
      </c>
      <c r="E1095" s="18" t="s">
        <v>2005</v>
      </c>
      <c r="F1095" s="64">
        <v>952</v>
      </c>
      <c r="G1095" s="64">
        <v>1217</v>
      </c>
      <c r="H1095" s="65" t="s">
        <v>3012</v>
      </c>
      <c r="I1095" s="65">
        <f>IFERROR(VLOOKUP(A1095,Компрессоры!A:O,14,0),0)+IFERROR(VLOOKUP(A1095,Пневматика!B:W,22,0),0)+IFERROR(VLOOKUP(A1095,Окраска!B:X,22,0),0)+IFERROR(VLOOKUP(A1095,Масло!A:J,9,0),0)+IFERROR(VLOOKUP(A1095,'Ручной инстурмент Арсенал'!A:I,12,0),0)+IFERROR(VLOOKUP(A1095,#REF!,12,0),0)+IFERROR(VLOOKUP(A1095,Атака!A:K,10,0),0)</f>
        <v>0</v>
      </c>
      <c r="J1095" s="66">
        <f>IFERROR(VLOOKUP(A1095,Компрессоры!A:O,15,0),0)+IFERROR(VLOOKUP(A1095,Пневматика!B:X,23,0),0)+IFERROR(VLOOKUP(A1095,Окраска!B:X,23,0),0)+IFERROR(VLOOKUP(A1095,Масло!A:J,10,0),0)+IFERROR(VLOOKUP(A1095,'Ручной инстурмент Арсенал'!A:I,13,0),0)+IFERROR(VLOOKUP(A1095,#REF!,13,0),0)+IFERROR(VLOOKUP(A1095,Атака!A:K,11,0),0)</f>
        <v>0</v>
      </c>
    </row>
    <row r="1096" spans="1:10" ht="11.25" customHeight="1" outlineLevel="2" thickTop="1" thickBot="1" x14ac:dyDescent="0.25">
      <c r="A1096" s="18">
        <v>8078620</v>
      </c>
      <c r="B1096" s="77" t="s">
        <v>405</v>
      </c>
      <c r="C1096" s="18" t="s">
        <v>494</v>
      </c>
      <c r="D1096" s="18" t="s">
        <v>1147</v>
      </c>
      <c r="E1096" s="18" t="s">
        <v>2006</v>
      </c>
      <c r="F1096" s="64">
        <v>604</v>
      </c>
      <c r="G1096" s="64">
        <v>773</v>
      </c>
      <c r="H1096" s="65" t="s">
        <v>3012</v>
      </c>
      <c r="I1096" s="65">
        <f>IFERROR(VLOOKUP(A1096,Компрессоры!A:O,14,0),0)+IFERROR(VLOOKUP(A1096,Пневматика!B:W,22,0),0)+IFERROR(VLOOKUP(A1096,Окраска!B:X,22,0),0)+IFERROR(VLOOKUP(A1096,Масло!A:J,9,0),0)+IFERROR(VLOOKUP(A1096,'Ручной инстурмент Арсенал'!A:I,12,0),0)+IFERROR(VLOOKUP(A1096,#REF!,12,0),0)+IFERROR(VLOOKUP(A1096,Атака!A:K,10,0),0)</f>
        <v>0</v>
      </c>
      <c r="J1096" s="66">
        <f>IFERROR(VLOOKUP(A1096,Компрессоры!A:O,15,0),0)+IFERROR(VLOOKUP(A1096,Пневматика!B:X,23,0),0)+IFERROR(VLOOKUP(A1096,Окраска!B:X,23,0),0)+IFERROR(VLOOKUP(A1096,Масло!A:J,10,0),0)+IFERROR(VLOOKUP(A1096,'Ручной инстурмент Арсенал'!A:I,13,0),0)+IFERROR(VLOOKUP(A1096,#REF!,13,0),0)+IFERROR(VLOOKUP(A1096,Атака!A:K,11,0),0)</f>
        <v>0</v>
      </c>
    </row>
    <row r="1097" spans="1:10" ht="11.25" customHeight="1" outlineLevel="2" thickTop="1" thickBot="1" x14ac:dyDescent="0.25">
      <c r="A1097" s="18">
        <v>8078630</v>
      </c>
      <c r="B1097" s="77" t="s">
        <v>405</v>
      </c>
      <c r="C1097" s="18" t="s">
        <v>439</v>
      </c>
      <c r="D1097" s="18" t="s">
        <v>1147</v>
      </c>
      <c r="E1097" s="18" t="s">
        <v>2007</v>
      </c>
      <c r="F1097" s="64">
        <v>801</v>
      </c>
      <c r="G1097" s="64">
        <v>1063</v>
      </c>
      <c r="H1097" s="65" t="s">
        <v>3012</v>
      </c>
      <c r="I1097" s="65">
        <f>IFERROR(VLOOKUP(A1097,Компрессоры!A:O,14,0),0)+IFERROR(VLOOKUP(A1097,Пневматика!B:W,22,0),0)+IFERROR(VLOOKUP(A1097,Окраска!B:X,22,0),0)+IFERROR(VLOOKUP(A1097,Масло!A:J,9,0),0)+IFERROR(VLOOKUP(A1097,'Ручной инстурмент Арсенал'!A:I,12,0),0)+IFERROR(VLOOKUP(A1097,#REF!,12,0),0)+IFERROR(VLOOKUP(A1097,Атака!A:K,10,0),0)</f>
        <v>0</v>
      </c>
      <c r="J1097" s="66">
        <f>IFERROR(VLOOKUP(A1097,Компрессоры!A:O,15,0),0)+IFERROR(VLOOKUP(A1097,Пневматика!B:X,23,0),0)+IFERROR(VLOOKUP(A1097,Окраска!B:X,23,0),0)+IFERROR(VLOOKUP(A1097,Масло!A:J,10,0),0)+IFERROR(VLOOKUP(A1097,'Ручной инстурмент Арсенал'!A:I,13,0),0)+IFERROR(VLOOKUP(A1097,#REF!,13,0),0)+IFERROR(VLOOKUP(A1097,Атака!A:K,11,0),0)</f>
        <v>0</v>
      </c>
    </row>
    <row r="1098" spans="1:10" ht="11.25" customHeight="1" outlineLevel="2" thickTop="1" thickBot="1" x14ac:dyDescent="0.25">
      <c r="A1098" s="18">
        <v>8078640</v>
      </c>
      <c r="B1098" s="77" t="s">
        <v>405</v>
      </c>
      <c r="C1098" s="18" t="s">
        <v>421</v>
      </c>
      <c r="D1098" s="18" t="s">
        <v>1147</v>
      </c>
      <c r="E1098" s="18" t="s">
        <v>2008</v>
      </c>
      <c r="F1098" s="64">
        <v>732</v>
      </c>
      <c r="G1098" s="64">
        <v>970</v>
      </c>
      <c r="H1098" s="65" t="s">
        <v>63</v>
      </c>
      <c r="I1098" s="65">
        <f>IFERROR(VLOOKUP(A1098,Компрессоры!A:O,14,0),0)+IFERROR(VLOOKUP(A1098,Пневматика!B:W,22,0),0)+IFERROR(VLOOKUP(A1098,Окраска!B:X,22,0),0)+IFERROR(VLOOKUP(A1098,Масло!A:J,9,0),0)+IFERROR(VLOOKUP(A1098,'Ручной инстурмент Арсенал'!A:I,12,0),0)+IFERROR(VLOOKUP(A1098,#REF!,12,0),0)+IFERROR(VLOOKUP(A1098,Атака!A:K,10,0),0)</f>
        <v>0</v>
      </c>
      <c r="J1098" s="66">
        <f>IFERROR(VLOOKUP(A1098,Компрессоры!A:O,15,0),0)+IFERROR(VLOOKUP(A1098,Пневматика!B:X,23,0),0)+IFERROR(VLOOKUP(A1098,Окраска!B:X,23,0),0)+IFERROR(VLOOKUP(A1098,Масло!A:J,10,0),0)+IFERROR(VLOOKUP(A1098,'Ручной инстурмент Арсенал'!A:I,13,0),0)+IFERROR(VLOOKUP(A1098,#REF!,13,0),0)+IFERROR(VLOOKUP(A1098,Атака!A:K,11,0),0)</f>
        <v>0</v>
      </c>
    </row>
    <row r="1099" spans="1:10" ht="11.25" customHeight="1" outlineLevel="2" thickTop="1" thickBot="1" x14ac:dyDescent="0.25">
      <c r="A1099" s="18">
        <v>8078670</v>
      </c>
      <c r="B1099" s="77" t="s">
        <v>405</v>
      </c>
      <c r="C1099" s="18" t="s">
        <v>419</v>
      </c>
      <c r="D1099" s="18" t="s">
        <v>1147</v>
      </c>
      <c r="E1099" s="18" t="s">
        <v>2009</v>
      </c>
      <c r="F1099" s="64">
        <v>732</v>
      </c>
      <c r="G1099" s="64">
        <v>970</v>
      </c>
      <c r="H1099" s="65" t="s">
        <v>3012</v>
      </c>
      <c r="I1099" s="65">
        <f>IFERROR(VLOOKUP(A1099,Компрессоры!A:O,14,0),0)+IFERROR(VLOOKUP(A1099,Пневматика!B:W,22,0),0)+IFERROR(VLOOKUP(A1099,Окраска!B:X,22,0),0)+IFERROR(VLOOKUP(A1099,Масло!A:J,9,0),0)+IFERROR(VLOOKUP(A1099,'Ручной инстурмент Арсенал'!A:I,12,0),0)+IFERROR(VLOOKUP(A1099,#REF!,12,0),0)+IFERROR(VLOOKUP(A1099,Атака!A:K,10,0),0)</f>
        <v>0</v>
      </c>
      <c r="J1099" s="66">
        <f>IFERROR(VLOOKUP(A1099,Компрессоры!A:O,15,0),0)+IFERROR(VLOOKUP(A1099,Пневматика!B:X,23,0),0)+IFERROR(VLOOKUP(A1099,Окраска!B:X,23,0),0)+IFERROR(VLOOKUP(A1099,Масло!A:J,10,0),0)+IFERROR(VLOOKUP(A1099,'Ручной инстурмент Арсенал'!A:I,13,0),0)+IFERROR(VLOOKUP(A1099,#REF!,13,0),0)+IFERROR(VLOOKUP(A1099,Атака!A:K,11,0),0)</f>
        <v>0</v>
      </c>
    </row>
    <row r="1100" spans="1:10" ht="11.25" customHeight="1" outlineLevel="2" thickTop="1" thickBot="1" x14ac:dyDescent="0.25">
      <c r="A1100" s="18">
        <v>8078690</v>
      </c>
      <c r="B1100" s="77" t="s">
        <v>405</v>
      </c>
      <c r="C1100" s="18" t="s">
        <v>530</v>
      </c>
      <c r="D1100" s="18" t="s">
        <v>1147</v>
      </c>
      <c r="E1100" s="18" t="s">
        <v>2010</v>
      </c>
      <c r="F1100" s="64">
        <v>1055</v>
      </c>
      <c r="G1100" s="64">
        <v>1348</v>
      </c>
      <c r="H1100" s="65" t="s">
        <v>3012</v>
      </c>
      <c r="I1100" s="65">
        <f>IFERROR(VLOOKUP(A1100,Компрессоры!A:O,14,0),0)+IFERROR(VLOOKUP(A1100,Пневматика!B:W,22,0),0)+IFERROR(VLOOKUP(A1100,Окраска!B:X,22,0),0)+IFERROR(VLOOKUP(A1100,Масло!A:J,9,0),0)+IFERROR(VLOOKUP(A1100,'Ручной инстурмент Арсенал'!A:I,12,0),0)+IFERROR(VLOOKUP(A1100,#REF!,12,0),0)+IFERROR(VLOOKUP(A1100,Атака!A:K,10,0),0)</f>
        <v>0</v>
      </c>
      <c r="J1100" s="66">
        <f>IFERROR(VLOOKUP(A1100,Компрессоры!A:O,15,0),0)+IFERROR(VLOOKUP(A1100,Пневматика!B:X,23,0),0)+IFERROR(VLOOKUP(A1100,Окраска!B:X,23,0),0)+IFERROR(VLOOKUP(A1100,Масло!A:J,10,0),0)+IFERROR(VLOOKUP(A1100,'Ручной инстурмент Арсенал'!A:I,13,0),0)+IFERROR(VLOOKUP(A1100,#REF!,13,0),0)+IFERROR(VLOOKUP(A1100,Атака!A:K,11,0),0)</f>
        <v>0</v>
      </c>
    </row>
    <row r="1101" spans="1:10" ht="11.25" customHeight="1" outlineLevel="2" thickTop="1" thickBot="1" x14ac:dyDescent="0.25">
      <c r="A1101" s="18">
        <v>8078700</v>
      </c>
      <c r="B1101" s="77" t="s">
        <v>405</v>
      </c>
      <c r="C1101" s="18" t="s">
        <v>488</v>
      </c>
      <c r="D1101" s="18" t="s">
        <v>1147</v>
      </c>
      <c r="E1101" s="18" t="s">
        <v>2011</v>
      </c>
      <c r="F1101" s="64">
        <v>663</v>
      </c>
      <c r="G1101" s="64">
        <v>848</v>
      </c>
      <c r="H1101" s="65" t="s">
        <v>3012</v>
      </c>
      <c r="I1101" s="65">
        <f>IFERROR(VLOOKUP(A1101,Компрессоры!A:O,14,0),0)+IFERROR(VLOOKUP(A1101,Пневматика!B:W,22,0),0)+IFERROR(VLOOKUP(A1101,Окраска!B:X,22,0),0)+IFERROR(VLOOKUP(A1101,Масло!A:J,9,0),0)+IFERROR(VLOOKUP(A1101,'Ручной инстурмент Арсенал'!A:I,12,0),0)+IFERROR(VLOOKUP(A1101,#REF!,12,0),0)+IFERROR(VLOOKUP(A1101,Атака!A:K,10,0),0)</f>
        <v>0</v>
      </c>
      <c r="J1101" s="66">
        <f>IFERROR(VLOOKUP(A1101,Компрессоры!A:O,15,0),0)+IFERROR(VLOOKUP(A1101,Пневматика!B:X,23,0),0)+IFERROR(VLOOKUP(A1101,Окраска!B:X,23,0),0)+IFERROR(VLOOKUP(A1101,Масло!A:J,10,0),0)+IFERROR(VLOOKUP(A1101,'Ручной инстурмент Арсенал'!A:I,13,0),0)+IFERROR(VLOOKUP(A1101,#REF!,13,0),0)+IFERROR(VLOOKUP(A1101,Атака!A:K,11,0),0)</f>
        <v>0</v>
      </c>
    </row>
    <row r="1102" spans="1:10" ht="11.25" customHeight="1" outlineLevel="2" thickTop="1" thickBot="1" x14ac:dyDescent="0.25">
      <c r="A1102" s="18">
        <v>8078710</v>
      </c>
      <c r="B1102" s="77" t="s">
        <v>405</v>
      </c>
      <c r="C1102" s="18" t="s">
        <v>482</v>
      </c>
      <c r="D1102" s="18" t="s">
        <v>1147</v>
      </c>
      <c r="E1102" s="18" t="s">
        <v>2012</v>
      </c>
      <c r="F1102" s="64">
        <v>663</v>
      </c>
      <c r="G1102" s="64">
        <v>848</v>
      </c>
      <c r="H1102" s="65" t="s">
        <v>3012</v>
      </c>
      <c r="I1102" s="65">
        <f>IFERROR(VLOOKUP(A1102,Компрессоры!A:O,14,0),0)+IFERROR(VLOOKUP(A1102,Пневматика!B:W,22,0),0)+IFERROR(VLOOKUP(A1102,Окраска!B:X,22,0),0)+IFERROR(VLOOKUP(A1102,Масло!A:J,9,0),0)+IFERROR(VLOOKUP(A1102,'Ручной инстурмент Арсенал'!A:I,12,0),0)+IFERROR(VLOOKUP(A1102,#REF!,12,0),0)+IFERROR(VLOOKUP(A1102,Атака!A:K,10,0),0)</f>
        <v>0</v>
      </c>
      <c r="J1102" s="66">
        <f>IFERROR(VLOOKUP(A1102,Компрессоры!A:O,15,0),0)+IFERROR(VLOOKUP(A1102,Пневматика!B:X,23,0),0)+IFERROR(VLOOKUP(A1102,Окраска!B:X,23,0),0)+IFERROR(VLOOKUP(A1102,Масло!A:J,10,0),0)+IFERROR(VLOOKUP(A1102,'Ручной инстурмент Арсенал'!A:I,13,0),0)+IFERROR(VLOOKUP(A1102,#REF!,13,0),0)+IFERROR(VLOOKUP(A1102,Атака!A:K,11,0),0)</f>
        <v>0</v>
      </c>
    </row>
    <row r="1103" spans="1:10" ht="11.25" customHeight="1" outlineLevel="2" thickTop="1" thickBot="1" x14ac:dyDescent="0.25">
      <c r="A1103" s="18">
        <v>8078740</v>
      </c>
      <c r="B1103" s="77" t="s">
        <v>405</v>
      </c>
      <c r="C1103" s="18" t="s">
        <v>540</v>
      </c>
      <c r="D1103" s="18" t="s">
        <v>1147</v>
      </c>
      <c r="E1103" s="18" t="s">
        <v>2013</v>
      </c>
      <c r="F1103" s="64">
        <v>1021</v>
      </c>
      <c r="G1103" s="64">
        <v>1307</v>
      </c>
      <c r="H1103" s="65" t="s">
        <v>3012</v>
      </c>
      <c r="I1103" s="65">
        <f>IFERROR(VLOOKUP(A1103,Компрессоры!A:O,14,0),0)+IFERROR(VLOOKUP(A1103,Пневматика!B:W,22,0),0)+IFERROR(VLOOKUP(A1103,Окраска!B:X,22,0),0)+IFERROR(VLOOKUP(A1103,Масло!A:J,9,0),0)+IFERROR(VLOOKUP(A1103,'Ручной инстурмент Арсенал'!A:I,12,0),0)+IFERROR(VLOOKUP(A1103,#REF!,12,0),0)+IFERROR(VLOOKUP(A1103,Атака!A:K,10,0),0)</f>
        <v>0</v>
      </c>
      <c r="J1103" s="66">
        <f>IFERROR(VLOOKUP(A1103,Компрессоры!A:O,15,0),0)+IFERROR(VLOOKUP(A1103,Пневматика!B:X,23,0),0)+IFERROR(VLOOKUP(A1103,Окраска!B:X,23,0),0)+IFERROR(VLOOKUP(A1103,Масло!A:J,10,0),0)+IFERROR(VLOOKUP(A1103,'Ручной инстурмент Арсенал'!A:I,13,0),0)+IFERROR(VLOOKUP(A1103,#REF!,13,0),0)+IFERROR(VLOOKUP(A1103,Атака!A:K,11,0),0)</f>
        <v>0</v>
      </c>
    </row>
    <row r="1104" spans="1:10" ht="11.25" customHeight="1" outlineLevel="2" thickTop="1" thickBot="1" x14ac:dyDescent="0.25">
      <c r="A1104" s="18">
        <v>8078750</v>
      </c>
      <c r="B1104" s="77" t="s">
        <v>405</v>
      </c>
      <c r="C1104" s="18" t="s">
        <v>506</v>
      </c>
      <c r="D1104" s="18" t="s">
        <v>1147</v>
      </c>
      <c r="E1104" s="18" t="s">
        <v>2014</v>
      </c>
      <c r="F1104" s="64">
        <v>1041</v>
      </c>
      <c r="G1104" s="64">
        <v>1332</v>
      </c>
      <c r="H1104" s="65" t="s">
        <v>3012</v>
      </c>
      <c r="I1104" s="65">
        <f>IFERROR(VLOOKUP(A1104,Компрессоры!A:O,14,0),0)+IFERROR(VLOOKUP(A1104,Пневматика!B:W,22,0),0)+IFERROR(VLOOKUP(A1104,Окраска!B:X,22,0),0)+IFERROR(VLOOKUP(A1104,Масло!A:J,9,0),0)+IFERROR(VLOOKUP(A1104,'Ручной инстурмент Арсенал'!A:I,12,0),0)+IFERROR(VLOOKUP(A1104,#REF!,12,0),0)+IFERROR(VLOOKUP(A1104,Атака!A:K,10,0),0)</f>
        <v>0</v>
      </c>
      <c r="J1104" s="66">
        <f>IFERROR(VLOOKUP(A1104,Компрессоры!A:O,15,0),0)+IFERROR(VLOOKUP(A1104,Пневматика!B:X,23,0),0)+IFERROR(VLOOKUP(A1104,Окраска!B:X,23,0),0)+IFERROR(VLOOKUP(A1104,Масло!A:J,10,0),0)+IFERROR(VLOOKUP(A1104,'Ручной инстурмент Арсенал'!A:I,13,0),0)+IFERROR(VLOOKUP(A1104,#REF!,13,0),0)+IFERROR(VLOOKUP(A1104,Атака!A:K,11,0),0)</f>
        <v>0</v>
      </c>
    </row>
    <row r="1105" spans="1:10" ht="11.25" customHeight="1" outlineLevel="2" thickTop="1" thickBot="1" x14ac:dyDescent="0.25">
      <c r="A1105" s="18">
        <v>8078760</v>
      </c>
      <c r="B1105" s="77" t="s">
        <v>405</v>
      </c>
      <c r="C1105" s="18" t="s">
        <v>427</v>
      </c>
      <c r="D1105" s="18" t="s">
        <v>1147</v>
      </c>
      <c r="E1105" s="18" t="s">
        <v>2015</v>
      </c>
      <c r="F1105" s="64">
        <v>1194</v>
      </c>
      <c r="G1105" s="64">
        <v>1584</v>
      </c>
      <c r="H1105" s="65" t="s">
        <v>3012</v>
      </c>
      <c r="I1105" s="65">
        <f>IFERROR(VLOOKUP(A1105,Компрессоры!A:O,14,0),0)+IFERROR(VLOOKUP(A1105,Пневматика!B:W,22,0),0)+IFERROR(VLOOKUP(A1105,Окраска!B:X,22,0),0)+IFERROR(VLOOKUP(A1105,Масло!A:J,9,0),0)+IFERROR(VLOOKUP(A1105,'Ручной инстурмент Арсенал'!A:I,12,0),0)+IFERROR(VLOOKUP(A1105,#REF!,12,0),0)+IFERROR(VLOOKUP(A1105,Атака!A:K,10,0),0)</f>
        <v>0</v>
      </c>
      <c r="J1105" s="66">
        <f>IFERROR(VLOOKUP(A1105,Компрессоры!A:O,15,0),0)+IFERROR(VLOOKUP(A1105,Пневматика!B:X,23,0),0)+IFERROR(VLOOKUP(A1105,Окраска!B:X,23,0),0)+IFERROR(VLOOKUP(A1105,Масло!A:J,10,0),0)+IFERROR(VLOOKUP(A1105,'Ручной инстурмент Арсенал'!A:I,13,0),0)+IFERROR(VLOOKUP(A1105,#REF!,13,0),0)+IFERROR(VLOOKUP(A1105,Атака!A:K,11,0),0)</f>
        <v>0</v>
      </c>
    </row>
    <row r="1106" spans="1:10" ht="11.25" customHeight="1" outlineLevel="2" thickTop="1" thickBot="1" x14ac:dyDescent="0.25">
      <c r="A1106" s="18">
        <v>8078770</v>
      </c>
      <c r="B1106" s="77" t="s">
        <v>405</v>
      </c>
      <c r="C1106" s="18" t="s">
        <v>487</v>
      </c>
      <c r="D1106" s="18" t="s">
        <v>1147</v>
      </c>
      <c r="E1106" s="18" t="s">
        <v>2016</v>
      </c>
      <c r="F1106" s="64">
        <v>815</v>
      </c>
      <c r="G1106" s="64">
        <v>1041</v>
      </c>
      <c r="H1106" s="65" t="s">
        <v>3012</v>
      </c>
      <c r="I1106" s="65">
        <f>IFERROR(VLOOKUP(A1106,Компрессоры!A:O,14,0),0)+IFERROR(VLOOKUP(A1106,Пневматика!B:W,22,0),0)+IFERROR(VLOOKUP(A1106,Окраска!B:X,22,0),0)+IFERROR(VLOOKUP(A1106,Масло!A:J,9,0),0)+IFERROR(VLOOKUP(A1106,'Ручной инстурмент Арсенал'!A:I,12,0),0)+IFERROR(VLOOKUP(A1106,#REF!,12,0),0)+IFERROR(VLOOKUP(A1106,Атака!A:K,10,0),0)</f>
        <v>0</v>
      </c>
      <c r="J1106" s="66">
        <f>IFERROR(VLOOKUP(A1106,Компрессоры!A:O,15,0),0)+IFERROR(VLOOKUP(A1106,Пневматика!B:X,23,0),0)+IFERROR(VLOOKUP(A1106,Окраска!B:X,23,0),0)+IFERROR(VLOOKUP(A1106,Масло!A:J,10,0),0)+IFERROR(VLOOKUP(A1106,'Ручной инстурмент Арсенал'!A:I,13,0),0)+IFERROR(VLOOKUP(A1106,#REF!,13,0),0)+IFERROR(VLOOKUP(A1106,Атака!A:K,11,0),0)</f>
        <v>0</v>
      </c>
    </row>
    <row r="1107" spans="1:10" ht="11.25" customHeight="1" outlineLevel="2" thickTop="1" thickBot="1" x14ac:dyDescent="0.25">
      <c r="A1107" s="18">
        <v>8078780</v>
      </c>
      <c r="B1107" s="77" t="s">
        <v>405</v>
      </c>
      <c r="C1107" s="18" t="s">
        <v>539</v>
      </c>
      <c r="D1107" s="18" t="s">
        <v>1147</v>
      </c>
      <c r="E1107" s="18" t="s">
        <v>2017</v>
      </c>
      <c r="F1107" s="64">
        <v>1469</v>
      </c>
      <c r="G1107" s="64">
        <v>1880</v>
      </c>
      <c r="H1107" s="65" t="s">
        <v>3012</v>
      </c>
      <c r="I1107" s="65">
        <f>IFERROR(VLOOKUP(A1107,Компрессоры!A:O,14,0),0)+IFERROR(VLOOKUP(A1107,Пневматика!B:W,22,0),0)+IFERROR(VLOOKUP(A1107,Окраска!B:X,22,0),0)+IFERROR(VLOOKUP(A1107,Масло!A:J,9,0),0)+IFERROR(VLOOKUP(A1107,'Ручной инстурмент Арсенал'!A:I,12,0),0)+IFERROR(VLOOKUP(A1107,#REF!,12,0),0)+IFERROR(VLOOKUP(A1107,Атака!A:K,10,0),0)</f>
        <v>0</v>
      </c>
      <c r="J1107" s="66">
        <f>IFERROR(VLOOKUP(A1107,Компрессоры!A:O,15,0),0)+IFERROR(VLOOKUP(A1107,Пневматика!B:X,23,0),0)+IFERROR(VLOOKUP(A1107,Окраска!B:X,23,0),0)+IFERROR(VLOOKUP(A1107,Масло!A:J,10,0),0)+IFERROR(VLOOKUP(A1107,'Ручной инстурмент Арсенал'!A:I,13,0),0)+IFERROR(VLOOKUP(A1107,#REF!,13,0),0)+IFERROR(VLOOKUP(A1107,Атака!A:K,11,0),0)</f>
        <v>0</v>
      </c>
    </row>
    <row r="1108" spans="1:10" ht="11.25" customHeight="1" outlineLevel="2" thickTop="1" thickBot="1" x14ac:dyDescent="0.25">
      <c r="A1108" s="18">
        <v>8078790</v>
      </c>
      <c r="B1108" s="77" t="s">
        <v>405</v>
      </c>
      <c r="C1108" s="18" t="s">
        <v>558</v>
      </c>
      <c r="D1108" s="18" t="s">
        <v>1147</v>
      </c>
      <c r="E1108" s="18" t="s">
        <v>2018</v>
      </c>
      <c r="F1108" s="64">
        <v>974</v>
      </c>
      <c r="G1108" s="64">
        <v>1245</v>
      </c>
      <c r="H1108" s="65" t="s">
        <v>3012</v>
      </c>
      <c r="I1108" s="65">
        <f>IFERROR(VLOOKUP(A1108,Компрессоры!A:O,14,0),0)+IFERROR(VLOOKUP(A1108,Пневматика!B:W,22,0),0)+IFERROR(VLOOKUP(A1108,Окраска!B:X,22,0),0)+IFERROR(VLOOKUP(A1108,Масло!A:J,9,0),0)+IFERROR(VLOOKUP(A1108,'Ручной инстурмент Арсенал'!A:I,12,0),0)+IFERROR(VLOOKUP(A1108,#REF!,12,0),0)+IFERROR(VLOOKUP(A1108,Атака!A:K,10,0),0)</f>
        <v>0</v>
      </c>
      <c r="J1108" s="66">
        <f>IFERROR(VLOOKUP(A1108,Компрессоры!A:O,15,0),0)+IFERROR(VLOOKUP(A1108,Пневматика!B:X,23,0),0)+IFERROR(VLOOKUP(A1108,Окраска!B:X,23,0),0)+IFERROR(VLOOKUP(A1108,Масло!A:J,10,0),0)+IFERROR(VLOOKUP(A1108,'Ручной инстурмент Арсенал'!A:I,13,0),0)+IFERROR(VLOOKUP(A1108,#REF!,13,0),0)+IFERROR(VLOOKUP(A1108,Атака!A:K,11,0),0)</f>
        <v>0</v>
      </c>
    </row>
    <row r="1109" spans="1:10" ht="11.25" customHeight="1" outlineLevel="2" thickTop="1" thickBot="1" x14ac:dyDescent="0.25">
      <c r="A1109" s="18">
        <v>8078800</v>
      </c>
      <c r="B1109" s="77" t="s">
        <v>405</v>
      </c>
      <c r="C1109" s="18" t="s">
        <v>569</v>
      </c>
      <c r="D1109" s="18" t="s">
        <v>1147</v>
      </c>
      <c r="E1109" s="18" t="s">
        <v>2019</v>
      </c>
      <c r="F1109" s="64">
        <v>1789</v>
      </c>
      <c r="G1109" s="64">
        <v>2288</v>
      </c>
      <c r="H1109" s="65" t="s">
        <v>3012</v>
      </c>
      <c r="I1109" s="65">
        <f>IFERROR(VLOOKUP(A1109,Компрессоры!A:O,14,0),0)+IFERROR(VLOOKUP(A1109,Пневматика!B:W,22,0),0)+IFERROR(VLOOKUP(A1109,Окраска!B:X,22,0),0)+IFERROR(VLOOKUP(A1109,Масло!A:J,9,0),0)+IFERROR(VLOOKUP(A1109,'Ручной инстурмент Арсенал'!A:I,12,0),0)+IFERROR(VLOOKUP(A1109,#REF!,12,0),0)+IFERROR(VLOOKUP(A1109,Атака!A:K,10,0),0)</f>
        <v>0</v>
      </c>
      <c r="J1109" s="66">
        <f>IFERROR(VLOOKUP(A1109,Компрессоры!A:O,15,0),0)+IFERROR(VLOOKUP(A1109,Пневматика!B:X,23,0),0)+IFERROR(VLOOKUP(A1109,Окраска!B:X,23,0),0)+IFERROR(VLOOKUP(A1109,Масло!A:J,10,0),0)+IFERROR(VLOOKUP(A1109,'Ручной инстурмент Арсенал'!A:I,13,0),0)+IFERROR(VLOOKUP(A1109,#REF!,13,0),0)+IFERROR(VLOOKUP(A1109,Атака!A:K,11,0),0)</f>
        <v>0</v>
      </c>
    </row>
    <row r="1110" spans="1:10" ht="11.25" customHeight="1" outlineLevel="2" thickTop="1" thickBot="1" x14ac:dyDescent="0.25">
      <c r="A1110" s="18">
        <v>8078810</v>
      </c>
      <c r="B1110" s="77" t="s">
        <v>405</v>
      </c>
      <c r="C1110" s="18" t="s">
        <v>651</v>
      </c>
      <c r="D1110" s="18" t="s">
        <v>1147</v>
      </c>
      <c r="E1110" s="18" t="s">
        <v>2020</v>
      </c>
      <c r="F1110" s="64">
        <v>955</v>
      </c>
      <c r="G1110" s="64">
        <v>1223</v>
      </c>
      <c r="H1110" s="65" t="s">
        <v>63</v>
      </c>
      <c r="I1110" s="65">
        <f>IFERROR(VLOOKUP(A1110,Компрессоры!A:O,14,0),0)+IFERROR(VLOOKUP(A1110,Пневматика!B:W,22,0),0)+IFERROR(VLOOKUP(A1110,Окраска!B:X,22,0),0)+IFERROR(VLOOKUP(A1110,Масло!A:J,9,0),0)+IFERROR(VLOOKUP(A1110,'Ручной инстурмент Арсенал'!A:I,12,0),0)+IFERROR(VLOOKUP(A1110,#REF!,12,0),0)+IFERROR(VLOOKUP(A1110,Атака!A:K,10,0),0)</f>
        <v>0</v>
      </c>
      <c r="J1110" s="66">
        <f>IFERROR(VLOOKUP(A1110,Компрессоры!A:O,15,0),0)+IFERROR(VLOOKUP(A1110,Пневматика!B:X,23,0),0)+IFERROR(VLOOKUP(A1110,Окраска!B:X,23,0),0)+IFERROR(VLOOKUP(A1110,Масло!A:J,10,0),0)+IFERROR(VLOOKUP(A1110,'Ручной инстурмент Арсенал'!A:I,13,0),0)+IFERROR(VLOOKUP(A1110,#REF!,13,0),0)+IFERROR(VLOOKUP(A1110,Атака!A:K,11,0),0)</f>
        <v>0</v>
      </c>
    </row>
    <row r="1111" spans="1:10" ht="11.25" customHeight="1" outlineLevel="2" thickTop="1" thickBot="1" x14ac:dyDescent="0.25">
      <c r="A1111" s="18">
        <v>8078820</v>
      </c>
      <c r="B1111" s="77" t="s">
        <v>405</v>
      </c>
      <c r="C1111" s="18" t="s">
        <v>646</v>
      </c>
      <c r="D1111" s="18" t="s">
        <v>1147</v>
      </c>
      <c r="E1111" s="18" t="s">
        <v>2021</v>
      </c>
      <c r="F1111" s="64">
        <v>955</v>
      </c>
      <c r="G1111" s="64">
        <v>1223</v>
      </c>
      <c r="H1111" s="65" t="s">
        <v>3012</v>
      </c>
      <c r="I1111" s="65">
        <f>IFERROR(VLOOKUP(A1111,Компрессоры!A:O,14,0),0)+IFERROR(VLOOKUP(A1111,Пневматика!B:W,22,0),0)+IFERROR(VLOOKUP(A1111,Окраска!B:X,22,0),0)+IFERROR(VLOOKUP(A1111,Масло!A:J,9,0),0)+IFERROR(VLOOKUP(A1111,'Ручной инстурмент Арсенал'!A:I,12,0),0)+IFERROR(VLOOKUP(A1111,#REF!,12,0),0)+IFERROR(VLOOKUP(A1111,Атака!A:K,10,0),0)</f>
        <v>0</v>
      </c>
      <c r="J1111" s="66">
        <f>IFERROR(VLOOKUP(A1111,Компрессоры!A:O,15,0),0)+IFERROR(VLOOKUP(A1111,Пневматика!B:X,23,0),0)+IFERROR(VLOOKUP(A1111,Окраска!B:X,23,0),0)+IFERROR(VLOOKUP(A1111,Масло!A:J,10,0),0)+IFERROR(VLOOKUP(A1111,'Ручной инстурмент Арсенал'!A:I,13,0),0)+IFERROR(VLOOKUP(A1111,#REF!,13,0),0)+IFERROR(VLOOKUP(A1111,Атака!A:K,11,0),0)</f>
        <v>0</v>
      </c>
    </row>
    <row r="1112" spans="1:10" ht="11.25" customHeight="1" outlineLevel="2" thickTop="1" thickBot="1" x14ac:dyDescent="0.25">
      <c r="A1112" s="18">
        <v>8078830</v>
      </c>
      <c r="B1112" s="77" t="s">
        <v>405</v>
      </c>
      <c r="C1112" s="18" t="s">
        <v>652</v>
      </c>
      <c r="D1112" s="18" t="s">
        <v>1147</v>
      </c>
      <c r="E1112" s="18" t="s">
        <v>2022</v>
      </c>
      <c r="F1112" s="64">
        <v>955</v>
      </c>
      <c r="G1112" s="64">
        <v>1223</v>
      </c>
      <c r="H1112" s="65" t="s">
        <v>63</v>
      </c>
      <c r="I1112" s="65">
        <f>IFERROR(VLOOKUP(A1112,Компрессоры!A:O,14,0),0)+IFERROR(VLOOKUP(A1112,Пневматика!B:W,22,0),0)+IFERROR(VLOOKUP(A1112,Окраска!B:X,22,0),0)+IFERROR(VLOOKUP(A1112,Масло!A:J,9,0),0)+IFERROR(VLOOKUP(A1112,'Ручной инстурмент Арсенал'!A:I,12,0),0)+IFERROR(VLOOKUP(A1112,#REF!,12,0),0)+IFERROR(VLOOKUP(A1112,Атака!A:K,10,0),0)</f>
        <v>0</v>
      </c>
      <c r="J1112" s="66">
        <f>IFERROR(VLOOKUP(A1112,Компрессоры!A:O,15,0),0)+IFERROR(VLOOKUP(A1112,Пневматика!B:X,23,0),0)+IFERROR(VLOOKUP(A1112,Окраска!B:X,23,0),0)+IFERROR(VLOOKUP(A1112,Масло!A:J,10,0),0)+IFERROR(VLOOKUP(A1112,'Ручной инстурмент Арсенал'!A:I,13,0),0)+IFERROR(VLOOKUP(A1112,#REF!,13,0),0)+IFERROR(VLOOKUP(A1112,Атака!A:K,11,0),0)</f>
        <v>0</v>
      </c>
    </row>
    <row r="1113" spans="1:10" ht="11.25" customHeight="1" outlineLevel="2" thickTop="1" thickBot="1" x14ac:dyDescent="0.25">
      <c r="A1113" s="18">
        <v>8078840</v>
      </c>
      <c r="B1113" s="77" t="s">
        <v>405</v>
      </c>
      <c r="C1113" s="18" t="s">
        <v>426</v>
      </c>
      <c r="D1113" s="18" t="s">
        <v>1147</v>
      </c>
      <c r="E1113" s="18" t="s">
        <v>2023</v>
      </c>
      <c r="F1113" s="64">
        <v>1291</v>
      </c>
      <c r="G1113" s="64">
        <v>1715</v>
      </c>
      <c r="H1113" s="65" t="s">
        <v>3012</v>
      </c>
      <c r="I1113" s="65">
        <f>IFERROR(VLOOKUP(A1113,Компрессоры!A:O,14,0),0)+IFERROR(VLOOKUP(A1113,Пневматика!B:W,22,0),0)+IFERROR(VLOOKUP(A1113,Окраска!B:X,22,0),0)+IFERROR(VLOOKUP(A1113,Масло!A:J,9,0),0)+IFERROR(VLOOKUP(A1113,'Ручной инстурмент Арсенал'!A:I,12,0),0)+IFERROR(VLOOKUP(A1113,#REF!,12,0),0)+IFERROR(VLOOKUP(A1113,Атака!A:K,10,0),0)</f>
        <v>0</v>
      </c>
      <c r="J1113" s="66">
        <f>IFERROR(VLOOKUP(A1113,Компрессоры!A:O,15,0),0)+IFERROR(VLOOKUP(A1113,Пневматика!B:X,23,0),0)+IFERROR(VLOOKUP(A1113,Окраска!B:X,23,0),0)+IFERROR(VLOOKUP(A1113,Масло!A:J,10,0),0)+IFERROR(VLOOKUP(A1113,'Ручной инстурмент Арсенал'!A:I,13,0),0)+IFERROR(VLOOKUP(A1113,#REF!,13,0),0)+IFERROR(VLOOKUP(A1113,Атака!A:K,11,0),0)</f>
        <v>0</v>
      </c>
    </row>
    <row r="1114" spans="1:10" ht="11.25" customHeight="1" outlineLevel="2" thickTop="1" thickBot="1" x14ac:dyDescent="0.25">
      <c r="A1114" s="18">
        <v>8078850</v>
      </c>
      <c r="B1114" s="77" t="s">
        <v>405</v>
      </c>
      <c r="C1114" s="18" t="s">
        <v>433</v>
      </c>
      <c r="D1114" s="18" t="s">
        <v>1147</v>
      </c>
      <c r="E1114" s="18" t="s">
        <v>2024</v>
      </c>
      <c r="F1114" s="64">
        <v>1155</v>
      </c>
      <c r="G1114" s="64">
        <v>1536</v>
      </c>
      <c r="H1114" s="65" t="s">
        <v>63</v>
      </c>
      <c r="I1114" s="65">
        <f>IFERROR(VLOOKUP(A1114,Компрессоры!A:O,14,0),0)+IFERROR(VLOOKUP(A1114,Пневматика!B:W,22,0),0)+IFERROR(VLOOKUP(A1114,Окраска!B:X,22,0),0)+IFERROR(VLOOKUP(A1114,Масло!A:J,9,0),0)+IFERROR(VLOOKUP(A1114,'Ручной инстурмент Арсенал'!A:I,12,0),0)+IFERROR(VLOOKUP(A1114,#REF!,12,0),0)+IFERROR(VLOOKUP(A1114,Атака!A:K,10,0),0)</f>
        <v>0</v>
      </c>
      <c r="J1114" s="66">
        <f>IFERROR(VLOOKUP(A1114,Компрессоры!A:O,15,0),0)+IFERROR(VLOOKUP(A1114,Пневматика!B:X,23,0),0)+IFERROR(VLOOKUP(A1114,Окраска!B:X,23,0),0)+IFERROR(VLOOKUP(A1114,Масло!A:J,10,0),0)+IFERROR(VLOOKUP(A1114,'Ручной инстурмент Арсенал'!A:I,13,0),0)+IFERROR(VLOOKUP(A1114,#REF!,13,0),0)+IFERROR(VLOOKUP(A1114,Атака!A:K,11,0),0)</f>
        <v>0</v>
      </c>
    </row>
    <row r="1115" spans="1:10" ht="11.25" customHeight="1" outlineLevel="2" thickTop="1" thickBot="1" x14ac:dyDescent="0.25">
      <c r="A1115" s="18">
        <v>8078860</v>
      </c>
      <c r="B1115" s="77" t="s">
        <v>405</v>
      </c>
      <c r="C1115" s="18" t="s">
        <v>430</v>
      </c>
      <c r="D1115" s="18" t="s">
        <v>1147</v>
      </c>
      <c r="E1115" s="18" t="s">
        <v>2025</v>
      </c>
      <c r="F1115" s="64">
        <v>1406</v>
      </c>
      <c r="G1115" s="64">
        <v>1868</v>
      </c>
      <c r="H1115" s="65" t="s">
        <v>3012</v>
      </c>
      <c r="I1115" s="65">
        <f>IFERROR(VLOOKUP(A1115,Компрессоры!A:O,14,0),0)+IFERROR(VLOOKUP(A1115,Пневматика!B:W,22,0),0)+IFERROR(VLOOKUP(A1115,Окраска!B:X,22,0),0)+IFERROR(VLOOKUP(A1115,Масло!A:J,9,0),0)+IFERROR(VLOOKUP(A1115,'Ручной инстурмент Арсенал'!A:I,12,0),0)+IFERROR(VLOOKUP(A1115,#REF!,12,0),0)+IFERROR(VLOOKUP(A1115,Атака!A:K,10,0),0)</f>
        <v>0</v>
      </c>
      <c r="J1115" s="66">
        <f>IFERROR(VLOOKUP(A1115,Компрессоры!A:O,15,0),0)+IFERROR(VLOOKUP(A1115,Пневматика!B:X,23,0),0)+IFERROR(VLOOKUP(A1115,Окраска!B:X,23,0),0)+IFERROR(VLOOKUP(A1115,Масло!A:J,10,0),0)+IFERROR(VLOOKUP(A1115,'Ручной инстурмент Арсенал'!A:I,13,0),0)+IFERROR(VLOOKUP(A1115,#REF!,13,0),0)+IFERROR(VLOOKUP(A1115,Атака!A:K,11,0),0)</f>
        <v>0</v>
      </c>
    </row>
    <row r="1116" spans="1:10" ht="11.25" customHeight="1" outlineLevel="2" thickTop="1" thickBot="1" x14ac:dyDescent="0.25">
      <c r="A1116" s="18">
        <v>8078870</v>
      </c>
      <c r="B1116" s="77" t="s">
        <v>405</v>
      </c>
      <c r="C1116" s="18" t="s">
        <v>486</v>
      </c>
      <c r="D1116" s="18" t="s">
        <v>1147</v>
      </c>
      <c r="E1116" s="18" t="s">
        <v>2026</v>
      </c>
      <c r="F1116" s="64">
        <v>1344</v>
      </c>
      <c r="G1116" s="64">
        <v>1720</v>
      </c>
      <c r="H1116" s="65" t="s">
        <v>3012</v>
      </c>
      <c r="I1116" s="65">
        <f>IFERROR(VLOOKUP(A1116,Компрессоры!A:O,14,0),0)+IFERROR(VLOOKUP(A1116,Пневматика!B:W,22,0),0)+IFERROR(VLOOKUP(A1116,Окраска!B:X,22,0),0)+IFERROR(VLOOKUP(A1116,Масло!A:J,9,0),0)+IFERROR(VLOOKUP(A1116,'Ручной инстурмент Арсенал'!A:I,12,0),0)+IFERROR(VLOOKUP(A1116,#REF!,12,0),0)+IFERROR(VLOOKUP(A1116,Атака!A:K,10,0),0)</f>
        <v>0</v>
      </c>
      <c r="J1116" s="66">
        <f>IFERROR(VLOOKUP(A1116,Компрессоры!A:O,15,0),0)+IFERROR(VLOOKUP(A1116,Пневматика!B:X,23,0),0)+IFERROR(VLOOKUP(A1116,Окраска!B:X,23,0),0)+IFERROR(VLOOKUP(A1116,Масло!A:J,10,0),0)+IFERROR(VLOOKUP(A1116,'Ручной инстурмент Арсенал'!A:I,13,0),0)+IFERROR(VLOOKUP(A1116,#REF!,13,0),0)+IFERROR(VLOOKUP(A1116,Атака!A:K,11,0),0)</f>
        <v>0</v>
      </c>
    </row>
    <row r="1117" spans="1:10" ht="11.25" customHeight="1" outlineLevel="2" thickTop="1" thickBot="1" x14ac:dyDescent="0.25">
      <c r="A1117" s="18">
        <v>8078880</v>
      </c>
      <c r="B1117" s="77" t="s">
        <v>405</v>
      </c>
      <c r="C1117" s="18" t="s">
        <v>442</v>
      </c>
      <c r="D1117" s="18" t="s">
        <v>1147</v>
      </c>
      <c r="E1117" s="18" t="s">
        <v>2027</v>
      </c>
      <c r="F1117" s="64">
        <v>1406</v>
      </c>
      <c r="G1117" s="64">
        <v>1868</v>
      </c>
      <c r="H1117" s="65" t="s">
        <v>3012</v>
      </c>
      <c r="I1117" s="65">
        <f>IFERROR(VLOOKUP(A1117,Компрессоры!A:O,14,0),0)+IFERROR(VLOOKUP(A1117,Пневматика!B:W,22,0),0)+IFERROR(VLOOKUP(A1117,Окраска!B:X,22,0),0)+IFERROR(VLOOKUP(A1117,Масло!A:J,9,0),0)+IFERROR(VLOOKUP(A1117,'Ручной инстурмент Арсенал'!A:I,12,0),0)+IFERROR(VLOOKUP(A1117,#REF!,12,0),0)+IFERROR(VLOOKUP(A1117,Атака!A:K,10,0),0)</f>
        <v>0</v>
      </c>
      <c r="J1117" s="66">
        <f>IFERROR(VLOOKUP(A1117,Компрессоры!A:O,15,0),0)+IFERROR(VLOOKUP(A1117,Пневматика!B:X,23,0),0)+IFERROR(VLOOKUP(A1117,Окраска!B:X,23,0),0)+IFERROR(VLOOKUP(A1117,Масло!A:J,10,0),0)+IFERROR(VLOOKUP(A1117,'Ручной инстурмент Арсенал'!A:I,13,0),0)+IFERROR(VLOOKUP(A1117,#REF!,13,0),0)+IFERROR(VLOOKUP(A1117,Атака!A:K,11,0),0)</f>
        <v>0</v>
      </c>
    </row>
    <row r="1118" spans="1:10" ht="11.25" customHeight="1" outlineLevel="2" thickTop="1" thickBot="1" x14ac:dyDescent="0.25">
      <c r="A1118" s="18">
        <v>8078890</v>
      </c>
      <c r="B1118" s="77" t="s">
        <v>405</v>
      </c>
      <c r="C1118" s="18" t="s">
        <v>603</v>
      </c>
      <c r="D1118" s="18" t="s">
        <v>1147</v>
      </c>
      <c r="E1118" s="18" t="s">
        <v>2028</v>
      </c>
      <c r="F1118" s="64">
        <v>1501</v>
      </c>
      <c r="G1118" s="64">
        <v>1922</v>
      </c>
      <c r="H1118" s="65" t="s">
        <v>3012</v>
      </c>
      <c r="I1118" s="65">
        <f>IFERROR(VLOOKUP(A1118,Компрессоры!A:O,14,0),0)+IFERROR(VLOOKUP(A1118,Пневматика!B:W,22,0),0)+IFERROR(VLOOKUP(A1118,Окраска!B:X,22,0),0)+IFERROR(VLOOKUP(A1118,Масло!A:J,9,0),0)+IFERROR(VLOOKUP(A1118,'Ручной инстурмент Арсенал'!A:I,12,0),0)+IFERROR(VLOOKUP(A1118,#REF!,12,0),0)+IFERROR(VLOOKUP(A1118,Атака!A:K,10,0),0)</f>
        <v>0</v>
      </c>
      <c r="J1118" s="66">
        <f>IFERROR(VLOOKUP(A1118,Компрессоры!A:O,15,0),0)+IFERROR(VLOOKUP(A1118,Пневматика!B:X,23,0),0)+IFERROR(VLOOKUP(A1118,Окраска!B:X,23,0),0)+IFERROR(VLOOKUP(A1118,Масло!A:J,10,0),0)+IFERROR(VLOOKUP(A1118,'Ручной инстурмент Арсенал'!A:I,13,0),0)+IFERROR(VLOOKUP(A1118,#REF!,13,0),0)+IFERROR(VLOOKUP(A1118,Атака!A:K,11,0),0)</f>
        <v>0</v>
      </c>
    </row>
    <row r="1119" spans="1:10" ht="11.25" customHeight="1" outlineLevel="2" thickTop="1" thickBot="1" x14ac:dyDescent="0.25">
      <c r="A1119" s="18">
        <v>8078910</v>
      </c>
      <c r="B1119" s="77" t="s">
        <v>405</v>
      </c>
      <c r="C1119" s="18" t="s">
        <v>559</v>
      </c>
      <c r="D1119" s="18" t="s">
        <v>1147</v>
      </c>
      <c r="E1119" s="18" t="s">
        <v>2029</v>
      </c>
      <c r="F1119" s="64">
        <v>2257</v>
      </c>
      <c r="G1119" s="64">
        <v>2888</v>
      </c>
      <c r="H1119" s="65" t="s">
        <v>63</v>
      </c>
      <c r="I1119" s="65">
        <f>IFERROR(VLOOKUP(A1119,Компрессоры!A:O,14,0),0)+IFERROR(VLOOKUP(A1119,Пневматика!B:W,22,0),0)+IFERROR(VLOOKUP(A1119,Окраска!B:X,22,0),0)+IFERROR(VLOOKUP(A1119,Масло!A:J,9,0),0)+IFERROR(VLOOKUP(A1119,'Ручной инстурмент Арсенал'!A:I,12,0),0)+IFERROR(VLOOKUP(A1119,#REF!,12,0),0)+IFERROR(VLOOKUP(A1119,Атака!A:K,10,0),0)</f>
        <v>0</v>
      </c>
      <c r="J1119" s="66">
        <f>IFERROR(VLOOKUP(A1119,Компрессоры!A:O,15,0),0)+IFERROR(VLOOKUP(A1119,Пневматика!B:X,23,0),0)+IFERROR(VLOOKUP(A1119,Окраска!B:X,23,0),0)+IFERROR(VLOOKUP(A1119,Масло!A:J,10,0),0)+IFERROR(VLOOKUP(A1119,'Ручной инстурмент Арсенал'!A:I,13,0),0)+IFERROR(VLOOKUP(A1119,#REF!,13,0),0)+IFERROR(VLOOKUP(A1119,Атака!A:K,11,0),0)</f>
        <v>0</v>
      </c>
    </row>
    <row r="1120" spans="1:10" ht="11.25" customHeight="1" outlineLevel="2" thickTop="1" thickBot="1" x14ac:dyDescent="0.25">
      <c r="A1120" s="18">
        <v>8078920</v>
      </c>
      <c r="B1120" s="77" t="s">
        <v>405</v>
      </c>
      <c r="C1120" s="18" t="s">
        <v>513</v>
      </c>
      <c r="D1120" s="18" t="s">
        <v>1147</v>
      </c>
      <c r="E1120" s="18" t="s">
        <v>2030</v>
      </c>
      <c r="F1120" s="64">
        <v>2257</v>
      </c>
      <c r="G1120" s="64">
        <v>2888</v>
      </c>
      <c r="H1120" s="65" t="s">
        <v>3012</v>
      </c>
      <c r="I1120" s="65">
        <f>IFERROR(VLOOKUP(A1120,Компрессоры!A:O,14,0),0)+IFERROR(VLOOKUP(A1120,Пневматика!B:W,22,0),0)+IFERROR(VLOOKUP(A1120,Окраска!B:X,22,0),0)+IFERROR(VLOOKUP(A1120,Масло!A:J,9,0),0)+IFERROR(VLOOKUP(A1120,'Ручной инстурмент Арсенал'!A:I,12,0),0)+IFERROR(VLOOKUP(A1120,#REF!,12,0),0)+IFERROR(VLOOKUP(A1120,Атака!A:K,10,0),0)</f>
        <v>0</v>
      </c>
      <c r="J1120" s="66">
        <f>IFERROR(VLOOKUP(A1120,Компрессоры!A:O,15,0),0)+IFERROR(VLOOKUP(A1120,Пневматика!B:X,23,0),0)+IFERROR(VLOOKUP(A1120,Окраска!B:X,23,0),0)+IFERROR(VLOOKUP(A1120,Масло!A:J,10,0),0)+IFERROR(VLOOKUP(A1120,'Ручной инстурмент Арсенал'!A:I,13,0),0)+IFERROR(VLOOKUP(A1120,#REF!,13,0),0)+IFERROR(VLOOKUP(A1120,Атака!A:K,11,0),0)</f>
        <v>0</v>
      </c>
    </row>
    <row r="1121" spans="1:10" ht="11.25" customHeight="1" outlineLevel="2" thickTop="1" thickBot="1" x14ac:dyDescent="0.25">
      <c r="A1121" s="18">
        <v>8078930</v>
      </c>
      <c r="B1121" s="77" t="s">
        <v>405</v>
      </c>
      <c r="C1121" s="18" t="s">
        <v>548</v>
      </c>
      <c r="D1121" s="18" t="s">
        <v>1147</v>
      </c>
      <c r="E1121" s="18" t="s">
        <v>2031</v>
      </c>
      <c r="F1121" s="64">
        <v>2585</v>
      </c>
      <c r="G1121" s="64">
        <v>3310</v>
      </c>
      <c r="H1121" s="65" t="s">
        <v>63</v>
      </c>
      <c r="I1121" s="65">
        <f>IFERROR(VLOOKUP(A1121,Компрессоры!A:O,14,0),0)+IFERROR(VLOOKUP(A1121,Пневматика!B:W,22,0),0)+IFERROR(VLOOKUP(A1121,Окраска!B:X,22,0),0)+IFERROR(VLOOKUP(A1121,Масло!A:J,9,0),0)+IFERROR(VLOOKUP(A1121,'Ручной инстурмент Арсенал'!A:I,12,0),0)+IFERROR(VLOOKUP(A1121,#REF!,12,0),0)+IFERROR(VLOOKUP(A1121,Атака!A:K,10,0),0)</f>
        <v>0</v>
      </c>
      <c r="J1121" s="66">
        <f>IFERROR(VLOOKUP(A1121,Компрессоры!A:O,15,0),0)+IFERROR(VLOOKUP(A1121,Пневматика!B:X,23,0),0)+IFERROR(VLOOKUP(A1121,Окраска!B:X,23,0),0)+IFERROR(VLOOKUP(A1121,Масло!A:J,10,0),0)+IFERROR(VLOOKUP(A1121,'Ручной инстурмент Арсенал'!A:I,13,0),0)+IFERROR(VLOOKUP(A1121,#REF!,13,0),0)+IFERROR(VLOOKUP(A1121,Атака!A:K,11,0),0)</f>
        <v>0</v>
      </c>
    </row>
    <row r="1122" spans="1:10" ht="11.25" customHeight="1" outlineLevel="2" thickTop="1" thickBot="1" x14ac:dyDescent="0.25">
      <c r="A1122" s="18">
        <v>8078940</v>
      </c>
      <c r="B1122" s="77" t="s">
        <v>405</v>
      </c>
      <c r="C1122" s="18" t="s">
        <v>593</v>
      </c>
      <c r="D1122" s="18" t="s">
        <v>1147</v>
      </c>
      <c r="E1122" s="18" t="s">
        <v>2032</v>
      </c>
      <c r="F1122" s="64">
        <v>2585</v>
      </c>
      <c r="G1122" s="64">
        <v>3310</v>
      </c>
      <c r="H1122" s="65" t="s">
        <v>3012</v>
      </c>
      <c r="I1122" s="65">
        <f>IFERROR(VLOOKUP(A1122,Компрессоры!A:O,14,0),0)+IFERROR(VLOOKUP(A1122,Пневматика!B:W,22,0),0)+IFERROR(VLOOKUP(A1122,Окраска!B:X,22,0),0)+IFERROR(VLOOKUP(A1122,Масло!A:J,9,0),0)+IFERROR(VLOOKUP(A1122,'Ручной инстурмент Арсенал'!A:I,12,0),0)+IFERROR(VLOOKUP(A1122,#REF!,12,0),0)+IFERROR(VLOOKUP(A1122,Атака!A:K,10,0),0)</f>
        <v>0</v>
      </c>
      <c r="J1122" s="66">
        <f>IFERROR(VLOOKUP(A1122,Компрессоры!A:O,15,0),0)+IFERROR(VLOOKUP(A1122,Пневматика!B:X,23,0),0)+IFERROR(VLOOKUP(A1122,Окраска!B:X,23,0),0)+IFERROR(VLOOKUP(A1122,Масло!A:J,10,0),0)+IFERROR(VLOOKUP(A1122,'Ручной инстурмент Арсенал'!A:I,13,0),0)+IFERROR(VLOOKUP(A1122,#REF!,13,0),0)+IFERROR(VLOOKUP(A1122,Атака!A:K,11,0),0)</f>
        <v>0</v>
      </c>
    </row>
    <row r="1123" spans="1:10" ht="11.25" customHeight="1" outlineLevel="2" thickTop="1" thickBot="1" x14ac:dyDescent="0.25">
      <c r="A1123" s="18">
        <v>8078950</v>
      </c>
      <c r="B1123" s="77" t="s">
        <v>405</v>
      </c>
      <c r="C1123" s="18" t="s">
        <v>527</v>
      </c>
      <c r="D1123" s="18" t="s">
        <v>1147</v>
      </c>
      <c r="E1123" s="18" t="s">
        <v>2033</v>
      </c>
      <c r="F1123" s="64">
        <v>1860</v>
      </c>
      <c r="G1123" s="64">
        <v>2382</v>
      </c>
      <c r="H1123" s="65" t="s">
        <v>63</v>
      </c>
      <c r="I1123" s="65">
        <f>IFERROR(VLOOKUP(A1123,Компрессоры!A:O,14,0),0)+IFERROR(VLOOKUP(A1123,Пневматика!B:W,22,0),0)+IFERROR(VLOOKUP(A1123,Окраска!B:X,22,0),0)+IFERROR(VLOOKUP(A1123,Масло!A:J,9,0),0)+IFERROR(VLOOKUP(A1123,'Ручной инстурмент Арсенал'!A:I,12,0),0)+IFERROR(VLOOKUP(A1123,#REF!,12,0),0)+IFERROR(VLOOKUP(A1123,Атака!A:K,10,0),0)</f>
        <v>0</v>
      </c>
      <c r="J1123" s="66">
        <f>IFERROR(VLOOKUP(A1123,Компрессоры!A:O,15,0),0)+IFERROR(VLOOKUP(A1123,Пневматика!B:X,23,0),0)+IFERROR(VLOOKUP(A1123,Окраска!B:X,23,0),0)+IFERROR(VLOOKUP(A1123,Масло!A:J,10,0),0)+IFERROR(VLOOKUP(A1123,'Ручной инстурмент Арсенал'!A:I,13,0),0)+IFERROR(VLOOKUP(A1123,#REF!,13,0),0)+IFERROR(VLOOKUP(A1123,Атака!A:K,11,0),0)</f>
        <v>0</v>
      </c>
    </row>
    <row r="1124" spans="1:10" ht="11.25" customHeight="1" outlineLevel="2" thickTop="1" thickBot="1" x14ac:dyDescent="0.25">
      <c r="A1124" s="18">
        <v>8078960</v>
      </c>
      <c r="B1124" s="77" t="s">
        <v>405</v>
      </c>
      <c r="C1124" s="18" t="s">
        <v>523</v>
      </c>
      <c r="D1124" s="18" t="s">
        <v>1147</v>
      </c>
      <c r="E1124" s="18" t="s">
        <v>2034</v>
      </c>
      <c r="F1124" s="64">
        <v>2279</v>
      </c>
      <c r="G1124" s="64">
        <v>2916</v>
      </c>
      <c r="H1124" s="65" t="s">
        <v>63</v>
      </c>
      <c r="I1124" s="65">
        <f>IFERROR(VLOOKUP(A1124,Компрессоры!A:O,14,0),0)+IFERROR(VLOOKUP(A1124,Пневматика!B:W,22,0),0)+IFERROR(VLOOKUP(A1124,Окраска!B:X,22,0),0)+IFERROR(VLOOKUP(A1124,Масло!A:J,9,0),0)+IFERROR(VLOOKUP(A1124,'Ручной инстурмент Арсенал'!A:I,12,0),0)+IFERROR(VLOOKUP(A1124,#REF!,12,0),0)+IFERROR(VLOOKUP(A1124,Атака!A:K,10,0),0)</f>
        <v>0</v>
      </c>
      <c r="J1124" s="66">
        <f>IFERROR(VLOOKUP(A1124,Компрессоры!A:O,15,0),0)+IFERROR(VLOOKUP(A1124,Пневматика!B:X,23,0),0)+IFERROR(VLOOKUP(A1124,Окраска!B:X,23,0),0)+IFERROR(VLOOKUP(A1124,Масло!A:J,10,0),0)+IFERROR(VLOOKUP(A1124,'Ручной инстурмент Арсенал'!A:I,13,0),0)+IFERROR(VLOOKUP(A1124,#REF!,13,0),0)+IFERROR(VLOOKUP(A1124,Атака!A:K,11,0),0)</f>
        <v>0</v>
      </c>
    </row>
    <row r="1125" spans="1:10" ht="11.25" customHeight="1" outlineLevel="2" thickTop="1" thickBot="1" x14ac:dyDescent="0.25">
      <c r="A1125" s="18">
        <v>8078970</v>
      </c>
      <c r="B1125" s="77" t="s">
        <v>405</v>
      </c>
      <c r="C1125" s="18" t="s">
        <v>497</v>
      </c>
      <c r="D1125" s="18" t="s">
        <v>1147</v>
      </c>
      <c r="E1125" s="18" t="s">
        <v>2035</v>
      </c>
      <c r="F1125" s="64">
        <v>2320</v>
      </c>
      <c r="G1125" s="64">
        <v>2969</v>
      </c>
      <c r="H1125" s="65" t="s">
        <v>3012</v>
      </c>
      <c r="I1125" s="65">
        <f>IFERROR(VLOOKUP(A1125,Компрессоры!A:O,14,0),0)+IFERROR(VLOOKUP(A1125,Пневматика!B:W,22,0),0)+IFERROR(VLOOKUP(A1125,Окраска!B:X,22,0),0)+IFERROR(VLOOKUP(A1125,Масло!A:J,9,0),0)+IFERROR(VLOOKUP(A1125,'Ручной инстурмент Арсенал'!A:I,12,0),0)+IFERROR(VLOOKUP(A1125,#REF!,12,0),0)+IFERROR(VLOOKUP(A1125,Атака!A:K,10,0),0)</f>
        <v>0</v>
      </c>
      <c r="J1125" s="66">
        <f>IFERROR(VLOOKUP(A1125,Компрессоры!A:O,15,0),0)+IFERROR(VLOOKUP(A1125,Пневматика!B:X,23,0),0)+IFERROR(VLOOKUP(A1125,Окраска!B:X,23,0),0)+IFERROR(VLOOKUP(A1125,Масло!A:J,10,0),0)+IFERROR(VLOOKUP(A1125,'Ручной инстурмент Арсенал'!A:I,13,0),0)+IFERROR(VLOOKUP(A1125,#REF!,13,0),0)+IFERROR(VLOOKUP(A1125,Атака!A:K,11,0),0)</f>
        <v>0</v>
      </c>
    </row>
    <row r="1126" spans="1:10" ht="11.25" customHeight="1" outlineLevel="2" thickTop="1" thickBot="1" x14ac:dyDescent="0.25">
      <c r="A1126" s="18">
        <v>8078980</v>
      </c>
      <c r="B1126" s="77" t="s">
        <v>405</v>
      </c>
      <c r="C1126" s="18" t="s">
        <v>529</v>
      </c>
      <c r="D1126" s="18" t="s">
        <v>1147</v>
      </c>
      <c r="E1126" s="18" t="s">
        <v>2036</v>
      </c>
      <c r="F1126" s="64">
        <v>2541</v>
      </c>
      <c r="G1126" s="64">
        <v>3255</v>
      </c>
      <c r="H1126" s="65" t="s">
        <v>3012</v>
      </c>
      <c r="I1126" s="65">
        <f>IFERROR(VLOOKUP(A1126,Компрессоры!A:O,14,0),0)+IFERROR(VLOOKUP(A1126,Пневматика!B:W,22,0),0)+IFERROR(VLOOKUP(A1126,Окраска!B:X,22,0),0)+IFERROR(VLOOKUP(A1126,Масло!A:J,9,0),0)+IFERROR(VLOOKUP(A1126,'Ручной инстурмент Арсенал'!A:I,12,0),0)+IFERROR(VLOOKUP(A1126,#REF!,12,0),0)+IFERROR(VLOOKUP(A1126,Атака!A:K,10,0),0)</f>
        <v>0</v>
      </c>
      <c r="J1126" s="66">
        <f>IFERROR(VLOOKUP(A1126,Компрессоры!A:O,15,0),0)+IFERROR(VLOOKUP(A1126,Пневматика!B:X,23,0),0)+IFERROR(VLOOKUP(A1126,Окраска!B:X,23,0),0)+IFERROR(VLOOKUP(A1126,Масло!A:J,10,0),0)+IFERROR(VLOOKUP(A1126,'Ручной инстурмент Арсенал'!A:I,13,0),0)+IFERROR(VLOOKUP(A1126,#REF!,13,0),0)+IFERROR(VLOOKUP(A1126,Атака!A:K,11,0),0)</f>
        <v>0</v>
      </c>
    </row>
    <row r="1127" spans="1:10" ht="11.25" customHeight="1" outlineLevel="2" thickTop="1" thickBot="1" x14ac:dyDescent="0.25">
      <c r="A1127" s="18">
        <v>8078990</v>
      </c>
      <c r="B1127" s="77" t="s">
        <v>405</v>
      </c>
      <c r="C1127" s="18" t="s">
        <v>564</v>
      </c>
      <c r="D1127" s="18" t="s">
        <v>1147</v>
      </c>
      <c r="E1127" s="18" t="s">
        <v>2037</v>
      </c>
      <c r="F1127" s="64">
        <v>3106</v>
      </c>
      <c r="G1127" s="64">
        <v>3976</v>
      </c>
      <c r="H1127" s="65" t="s">
        <v>3012</v>
      </c>
      <c r="I1127" s="65">
        <f>IFERROR(VLOOKUP(A1127,Компрессоры!A:O,14,0),0)+IFERROR(VLOOKUP(A1127,Пневматика!B:W,22,0),0)+IFERROR(VLOOKUP(A1127,Окраска!B:X,22,0),0)+IFERROR(VLOOKUP(A1127,Масло!A:J,9,0),0)+IFERROR(VLOOKUP(A1127,'Ручной инстурмент Арсенал'!A:I,12,0),0)+IFERROR(VLOOKUP(A1127,#REF!,12,0),0)+IFERROR(VLOOKUP(A1127,Атака!A:K,10,0),0)</f>
        <v>0</v>
      </c>
      <c r="J1127" s="66">
        <f>IFERROR(VLOOKUP(A1127,Компрессоры!A:O,15,0),0)+IFERROR(VLOOKUP(A1127,Пневматика!B:X,23,0),0)+IFERROR(VLOOKUP(A1127,Окраска!B:X,23,0),0)+IFERROR(VLOOKUP(A1127,Масло!A:J,10,0),0)+IFERROR(VLOOKUP(A1127,'Ручной инстурмент Арсенал'!A:I,13,0),0)+IFERROR(VLOOKUP(A1127,#REF!,13,0),0)+IFERROR(VLOOKUP(A1127,Атака!A:K,11,0),0)</f>
        <v>0</v>
      </c>
    </row>
    <row r="1128" spans="1:10" ht="11.25" customHeight="1" outlineLevel="2" thickTop="1" thickBot="1" x14ac:dyDescent="0.25">
      <c r="A1128" s="18">
        <v>8079000</v>
      </c>
      <c r="B1128" s="77" t="s">
        <v>405</v>
      </c>
      <c r="C1128" s="18" t="s">
        <v>502</v>
      </c>
      <c r="D1128" s="18" t="s">
        <v>1147</v>
      </c>
      <c r="E1128" s="18" t="s">
        <v>2038</v>
      </c>
      <c r="F1128" s="64">
        <v>3023</v>
      </c>
      <c r="G1128" s="64">
        <v>3873</v>
      </c>
      <c r="H1128" s="65" t="s">
        <v>3012</v>
      </c>
      <c r="I1128" s="65">
        <f>IFERROR(VLOOKUP(A1128,Компрессоры!A:O,14,0),0)+IFERROR(VLOOKUP(A1128,Пневматика!B:W,22,0),0)+IFERROR(VLOOKUP(A1128,Окраска!B:X,22,0),0)+IFERROR(VLOOKUP(A1128,Масло!A:J,9,0),0)+IFERROR(VLOOKUP(A1128,'Ручной инстурмент Арсенал'!A:I,12,0),0)+IFERROR(VLOOKUP(A1128,#REF!,12,0),0)+IFERROR(VLOOKUP(A1128,Атака!A:K,10,0),0)</f>
        <v>0</v>
      </c>
      <c r="J1128" s="66">
        <f>IFERROR(VLOOKUP(A1128,Компрессоры!A:O,15,0),0)+IFERROR(VLOOKUP(A1128,Пневматика!B:X,23,0),0)+IFERROR(VLOOKUP(A1128,Окраска!B:X,23,0),0)+IFERROR(VLOOKUP(A1128,Масло!A:J,10,0),0)+IFERROR(VLOOKUP(A1128,'Ручной инстурмент Арсенал'!A:I,13,0),0)+IFERROR(VLOOKUP(A1128,#REF!,13,0),0)+IFERROR(VLOOKUP(A1128,Атака!A:K,11,0),0)</f>
        <v>0</v>
      </c>
    </row>
    <row r="1129" spans="1:10" ht="11.25" customHeight="1" outlineLevel="2" thickTop="1" thickBot="1" x14ac:dyDescent="0.25">
      <c r="A1129" s="18">
        <v>8079010</v>
      </c>
      <c r="B1129" s="77" t="s">
        <v>405</v>
      </c>
      <c r="C1129" s="18" t="s">
        <v>531</v>
      </c>
      <c r="D1129" s="18" t="s">
        <v>1147</v>
      </c>
      <c r="E1129" s="18" t="s">
        <v>2039</v>
      </c>
      <c r="F1129" s="64">
        <v>4669</v>
      </c>
      <c r="G1129" s="64">
        <v>5976</v>
      </c>
      <c r="H1129" s="65" t="s">
        <v>3012</v>
      </c>
      <c r="I1129" s="65">
        <f>IFERROR(VLOOKUP(A1129,Компрессоры!A:O,14,0),0)+IFERROR(VLOOKUP(A1129,Пневматика!B:W,22,0),0)+IFERROR(VLOOKUP(A1129,Окраска!B:X,22,0),0)+IFERROR(VLOOKUP(A1129,Масло!A:J,9,0),0)+IFERROR(VLOOKUP(A1129,'Ручной инстурмент Арсенал'!A:I,12,0),0)+IFERROR(VLOOKUP(A1129,#REF!,12,0),0)+IFERROR(VLOOKUP(A1129,Атака!A:K,10,0),0)</f>
        <v>0</v>
      </c>
      <c r="J1129" s="66">
        <f>IFERROR(VLOOKUP(A1129,Компрессоры!A:O,15,0),0)+IFERROR(VLOOKUP(A1129,Пневматика!B:X,23,0),0)+IFERROR(VLOOKUP(A1129,Окраска!B:X,23,0),0)+IFERROR(VLOOKUP(A1129,Масло!A:J,10,0),0)+IFERROR(VLOOKUP(A1129,'Ручной инстурмент Арсенал'!A:I,13,0),0)+IFERROR(VLOOKUP(A1129,#REF!,13,0),0)+IFERROR(VLOOKUP(A1129,Атака!A:K,11,0),0)</f>
        <v>0</v>
      </c>
    </row>
    <row r="1130" spans="1:10" ht="11.25" customHeight="1" outlineLevel="2" thickTop="1" thickBot="1" x14ac:dyDescent="0.25">
      <c r="A1130" s="18">
        <v>8079020</v>
      </c>
      <c r="B1130" s="77" t="s">
        <v>405</v>
      </c>
      <c r="C1130" s="18" t="s">
        <v>516</v>
      </c>
      <c r="D1130" s="18" t="s">
        <v>1147</v>
      </c>
      <c r="E1130" s="18" t="s">
        <v>2040</v>
      </c>
      <c r="F1130" s="64">
        <v>5787</v>
      </c>
      <c r="G1130" s="64">
        <v>7406</v>
      </c>
      <c r="H1130" s="65" t="s">
        <v>3012</v>
      </c>
      <c r="I1130" s="65">
        <f>IFERROR(VLOOKUP(A1130,Компрессоры!A:O,14,0),0)+IFERROR(VLOOKUP(A1130,Пневматика!B:W,22,0),0)+IFERROR(VLOOKUP(A1130,Окраска!B:X,22,0),0)+IFERROR(VLOOKUP(A1130,Масло!A:J,9,0),0)+IFERROR(VLOOKUP(A1130,'Ручной инстурмент Арсенал'!A:I,12,0),0)+IFERROR(VLOOKUP(A1130,#REF!,12,0),0)+IFERROR(VLOOKUP(A1130,Атака!A:K,10,0),0)</f>
        <v>0</v>
      </c>
      <c r="J1130" s="66">
        <f>IFERROR(VLOOKUP(A1130,Компрессоры!A:O,15,0),0)+IFERROR(VLOOKUP(A1130,Пневматика!B:X,23,0),0)+IFERROR(VLOOKUP(A1130,Окраска!B:X,23,0),0)+IFERROR(VLOOKUP(A1130,Масло!A:J,10,0),0)+IFERROR(VLOOKUP(A1130,'Ручной инстурмент Арсенал'!A:I,13,0),0)+IFERROR(VLOOKUP(A1130,#REF!,13,0),0)+IFERROR(VLOOKUP(A1130,Атака!A:K,11,0),0)</f>
        <v>0</v>
      </c>
    </row>
    <row r="1131" spans="1:10" ht="11.25" customHeight="1" outlineLevel="2" thickTop="1" thickBot="1" x14ac:dyDescent="0.25">
      <c r="A1131" s="18">
        <v>8079030</v>
      </c>
      <c r="B1131" s="77" t="s">
        <v>405</v>
      </c>
      <c r="C1131" s="18" t="s">
        <v>491</v>
      </c>
      <c r="D1131" s="18" t="s">
        <v>1147</v>
      </c>
      <c r="E1131" s="18" t="s">
        <v>2041</v>
      </c>
      <c r="F1131" s="64">
        <v>635</v>
      </c>
      <c r="G1131" s="64">
        <v>813</v>
      </c>
      <c r="H1131" s="65" t="s">
        <v>3012</v>
      </c>
      <c r="I1131" s="65">
        <f>IFERROR(VLOOKUP(A1131,Компрессоры!A:O,14,0),0)+IFERROR(VLOOKUP(A1131,Пневматика!B:W,22,0),0)+IFERROR(VLOOKUP(A1131,Окраска!B:X,22,0),0)+IFERROR(VLOOKUP(A1131,Масло!A:J,9,0),0)+IFERROR(VLOOKUP(A1131,'Ручной инстурмент Арсенал'!A:I,12,0),0)+IFERROR(VLOOKUP(A1131,#REF!,12,0),0)+IFERROR(VLOOKUP(A1131,Атака!A:K,10,0),0)</f>
        <v>0</v>
      </c>
      <c r="J1131" s="66">
        <f>IFERROR(VLOOKUP(A1131,Компрессоры!A:O,15,0),0)+IFERROR(VLOOKUP(A1131,Пневматика!B:X,23,0),0)+IFERROR(VLOOKUP(A1131,Окраска!B:X,23,0),0)+IFERROR(VLOOKUP(A1131,Масло!A:J,10,0),0)+IFERROR(VLOOKUP(A1131,'Ручной инстурмент Арсенал'!A:I,13,0),0)+IFERROR(VLOOKUP(A1131,#REF!,13,0),0)+IFERROR(VLOOKUP(A1131,Атака!A:K,11,0),0)</f>
        <v>0</v>
      </c>
    </row>
    <row r="1132" spans="1:10" ht="11.25" customHeight="1" outlineLevel="2" thickTop="1" thickBot="1" x14ac:dyDescent="0.25">
      <c r="A1132" s="18">
        <v>8079040</v>
      </c>
      <c r="B1132" s="77" t="s">
        <v>405</v>
      </c>
      <c r="C1132" s="18" t="s">
        <v>425</v>
      </c>
      <c r="D1132" s="18" t="s">
        <v>1147</v>
      </c>
      <c r="E1132" s="18" t="s">
        <v>2042</v>
      </c>
      <c r="F1132" s="64">
        <v>634</v>
      </c>
      <c r="G1132" s="64">
        <v>840</v>
      </c>
      <c r="H1132" s="65" t="s">
        <v>3012</v>
      </c>
      <c r="I1132" s="65">
        <f>IFERROR(VLOOKUP(A1132,Компрессоры!A:O,14,0),0)+IFERROR(VLOOKUP(A1132,Пневматика!B:W,22,0),0)+IFERROR(VLOOKUP(A1132,Окраска!B:X,22,0),0)+IFERROR(VLOOKUP(A1132,Масло!A:J,9,0),0)+IFERROR(VLOOKUP(A1132,'Ручной инстурмент Арсенал'!A:I,12,0),0)+IFERROR(VLOOKUP(A1132,#REF!,12,0),0)+IFERROR(VLOOKUP(A1132,Атака!A:K,10,0),0)</f>
        <v>0</v>
      </c>
      <c r="J1132" s="66">
        <f>IFERROR(VLOOKUP(A1132,Компрессоры!A:O,15,0),0)+IFERROR(VLOOKUP(A1132,Пневматика!B:X,23,0),0)+IFERROR(VLOOKUP(A1132,Окраска!B:X,23,0),0)+IFERROR(VLOOKUP(A1132,Масло!A:J,10,0),0)+IFERROR(VLOOKUP(A1132,'Ручной инстурмент Арсенал'!A:I,13,0),0)+IFERROR(VLOOKUP(A1132,#REF!,13,0),0)+IFERROR(VLOOKUP(A1132,Атака!A:K,11,0),0)</f>
        <v>0</v>
      </c>
    </row>
    <row r="1133" spans="1:10" ht="11.25" customHeight="1" outlineLevel="2" thickTop="1" thickBot="1" x14ac:dyDescent="0.25">
      <c r="A1133" s="18">
        <v>8079050</v>
      </c>
      <c r="B1133" s="77" t="s">
        <v>405</v>
      </c>
      <c r="C1133" s="18" t="s">
        <v>484</v>
      </c>
      <c r="D1133" s="18" t="s">
        <v>1147</v>
      </c>
      <c r="E1133" s="18" t="s">
        <v>2043</v>
      </c>
      <c r="F1133" s="64">
        <v>774</v>
      </c>
      <c r="G1133" s="64">
        <v>991</v>
      </c>
      <c r="H1133" s="65" t="s">
        <v>3012</v>
      </c>
      <c r="I1133" s="65">
        <f>IFERROR(VLOOKUP(A1133,Компрессоры!A:O,14,0),0)+IFERROR(VLOOKUP(A1133,Пневматика!B:W,22,0),0)+IFERROR(VLOOKUP(A1133,Окраска!B:X,22,0),0)+IFERROR(VLOOKUP(A1133,Масло!A:J,9,0),0)+IFERROR(VLOOKUP(A1133,'Ручной инстурмент Арсенал'!A:I,12,0),0)+IFERROR(VLOOKUP(A1133,#REF!,12,0),0)+IFERROR(VLOOKUP(A1133,Атака!A:K,10,0),0)</f>
        <v>0</v>
      </c>
      <c r="J1133" s="66">
        <f>IFERROR(VLOOKUP(A1133,Компрессоры!A:O,15,0),0)+IFERROR(VLOOKUP(A1133,Пневматика!B:X,23,0),0)+IFERROR(VLOOKUP(A1133,Окраска!B:X,23,0),0)+IFERROR(VLOOKUP(A1133,Масло!A:J,10,0),0)+IFERROR(VLOOKUP(A1133,'Ручной инстурмент Арсенал'!A:I,13,0),0)+IFERROR(VLOOKUP(A1133,#REF!,13,0),0)+IFERROR(VLOOKUP(A1133,Атака!A:K,11,0),0)</f>
        <v>0</v>
      </c>
    </row>
    <row r="1134" spans="1:10" ht="11.25" customHeight="1" outlineLevel="2" thickTop="1" thickBot="1" x14ac:dyDescent="0.25">
      <c r="A1134" s="18">
        <v>8079060</v>
      </c>
      <c r="B1134" s="77" t="s">
        <v>405</v>
      </c>
      <c r="C1134" s="18" t="s">
        <v>418</v>
      </c>
      <c r="D1134" s="18" t="s">
        <v>1147</v>
      </c>
      <c r="E1134" s="18" t="s">
        <v>2044</v>
      </c>
      <c r="F1134" s="64">
        <v>861</v>
      </c>
      <c r="G1134" s="64">
        <v>1144</v>
      </c>
      <c r="H1134" s="65" t="s">
        <v>3012</v>
      </c>
      <c r="I1134" s="65">
        <f>IFERROR(VLOOKUP(A1134,Компрессоры!A:O,14,0),0)+IFERROR(VLOOKUP(A1134,Пневматика!B:W,22,0),0)+IFERROR(VLOOKUP(A1134,Окраска!B:X,22,0),0)+IFERROR(VLOOKUP(A1134,Масло!A:J,9,0),0)+IFERROR(VLOOKUP(A1134,'Ручной инстурмент Арсенал'!A:I,12,0),0)+IFERROR(VLOOKUP(A1134,#REF!,12,0),0)+IFERROR(VLOOKUP(A1134,Атака!A:K,10,0),0)</f>
        <v>0</v>
      </c>
      <c r="J1134" s="66">
        <f>IFERROR(VLOOKUP(A1134,Компрессоры!A:O,15,0),0)+IFERROR(VLOOKUP(A1134,Пневматика!B:X,23,0),0)+IFERROR(VLOOKUP(A1134,Окраска!B:X,23,0),0)+IFERROR(VLOOKUP(A1134,Масло!A:J,10,0),0)+IFERROR(VLOOKUP(A1134,'Ручной инстурмент Арсенал'!A:I,13,0),0)+IFERROR(VLOOKUP(A1134,#REF!,13,0),0)+IFERROR(VLOOKUP(A1134,Атака!A:K,11,0),0)</f>
        <v>0</v>
      </c>
    </row>
    <row r="1135" spans="1:10" ht="11.25" customHeight="1" outlineLevel="2" thickTop="1" thickBot="1" x14ac:dyDescent="0.25">
      <c r="A1135" s="18">
        <v>8079070</v>
      </c>
      <c r="B1135" s="77" t="s">
        <v>405</v>
      </c>
      <c r="C1135" s="18" t="s">
        <v>485</v>
      </c>
      <c r="D1135" s="18" t="s">
        <v>1147</v>
      </c>
      <c r="E1135" s="18" t="s">
        <v>2045</v>
      </c>
      <c r="F1135" s="64">
        <v>952</v>
      </c>
      <c r="G1135" s="64">
        <v>1216</v>
      </c>
      <c r="H1135" s="65" t="s">
        <v>63</v>
      </c>
      <c r="I1135" s="65">
        <f>IFERROR(VLOOKUP(A1135,Компрессоры!A:O,14,0),0)+IFERROR(VLOOKUP(A1135,Пневматика!B:W,22,0),0)+IFERROR(VLOOKUP(A1135,Окраска!B:X,22,0),0)+IFERROR(VLOOKUP(A1135,Масло!A:J,9,0),0)+IFERROR(VLOOKUP(A1135,'Ручной инстурмент Арсенал'!A:I,12,0),0)+IFERROR(VLOOKUP(A1135,#REF!,12,0),0)+IFERROR(VLOOKUP(A1135,Атака!A:K,10,0),0)</f>
        <v>0</v>
      </c>
      <c r="J1135" s="66">
        <f>IFERROR(VLOOKUP(A1135,Компрессоры!A:O,15,0),0)+IFERROR(VLOOKUP(A1135,Пневматика!B:X,23,0),0)+IFERROR(VLOOKUP(A1135,Окраска!B:X,23,0),0)+IFERROR(VLOOKUP(A1135,Масло!A:J,10,0),0)+IFERROR(VLOOKUP(A1135,'Ручной инстурмент Арсенал'!A:I,13,0),0)+IFERROR(VLOOKUP(A1135,#REF!,13,0),0)+IFERROR(VLOOKUP(A1135,Атака!A:K,11,0),0)</f>
        <v>0</v>
      </c>
    </row>
    <row r="1136" spans="1:10" ht="11.25" customHeight="1" outlineLevel="2" thickTop="1" thickBot="1" x14ac:dyDescent="0.25">
      <c r="A1136" s="18">
        <v>8079080</v>
      </c>
      <c r="B1136" s="77" t="s">
        <v>405</v>
      </c>
      <c r="C1136" s="18" t="s">
        <v>422</v>
      </c>
      <c r="D1136" s="18" t="s">
        <v>1147</v>
      </c>
      <c r="E1136" s="18" t="s">
        <v>2046</v>
      </c>
      <c r="F1136" s="64">
        <v>974</v>
      </c>
      <c r="G1136" s="64">
        <v>1291</v>
      </c>
      <c r="H1136" s="65" t="s">
        <v>3012</v>
      </c>
      <c r="I1136" s="65">
        <f>IFERROR(VLOOKUP(A1136,Компрессоры!A:O,14,0),0)+IFERROR(VLOOKUP(A1136,Пневматика!B:W,22,0),0)+IFERROR(VLOOKUP(A1136,Окраска!B:X,22,0),0)+IFERROR(VLOOKUP(A1136,Масло!A:J,9,0),0)+IFERROR(VLOOKUP(A1136,'Ручной инстурмент Арсенал'!A:I,12,0),0)+IFERROR(VLOOKUP(A1136,#REF!,12,0),0)+IFERROR(VLOOKUP(A1136,Атака!A:K,10,0),0)</f>
        <v>0</v>
      </c>
      <c r="J1136" s="66">
        <f>IFERROR(VLOOKUP(A1136,Компрессоры!A:O,15,0),0)+IFERROR(VLOOKUP(A1136,Пневматика!B:X,23,0),0)+IFERROR(VLOOKUP(A1136,Окраска!B:X,23,0),0)+IFERROR(VLOOKUP(A1136,Масло!A:J,10,0),0)+IFERROR(VLOOKUP(A1136,'Ручной инстурмент Арсенал'!A:I,13,0),0)+IFERROR(VLOOKUP(A1136,#REF!,13,0),0)+IFERROR(VLOOKUP(A1136,Атака!A:K,11,0),0)</f>
        <v>0</v>
      </c>
    </row>
    <row r="1137" spans="1:10" ht="11.25" customHeight="1" outlineLevel="2" thickTop="1" thickBot="1" x14ac:dyDescent="0.25">
      <c r="A1137" s="18">
        <v>8079090</v>
      </c>
      <c r="B1137" s="77" t="s">
        <v>405</v>
      </c>
      <c r="C1137" s="18" t="s">
        <v>490</v>
      </c>
      <c r="D1137" s="18" t="s">
        <v>1147</v>
      </c>
      <c r="E1137" s="18" t="s">
        <v>2047</v>
      </c>
      <c r="F1137" s="64">
        <v>959</v>
      </c>
      <c r="G1137" s="64">
        <v>1227</v>
      </c>
      <c r="H1137" s="65" t="s">
        <v>3012</v>
      </c>
      <c r="I1137" s="65">
        <f>IFERROR(VLOOKUP(A1137,Компрессоры!A:O,14,0),0)+IFERROR(VLOOKUP(A1137,Пневматика!B:W,22,0),0)+IFERROR(VLOOKUP(A1137,Окраска!B:X,22,0),0)+IFERROR(VLOOKUP(A1137,Масло!A:J,9,0),0)+IFERROR(VLOOKUP(A1137,'Ручной инстурмент Арсенал'!A:I,12,0),0)+IFERROR(VLOOKUP(A1137,#REF!,12,0),0)+IFERROR(VLOOKUP(A1137,Атака!A:K,10,0),0)</f>
        <v>0</v>
      </c>
      <c r="J1137" s="66">
        <f>IFERROR(VLOOKUP(A1137,Компрессоры!A:O,15,0),0)+IFERROR(VLOOKUP(A1137,Пневматика!B:X,23,0),0)+IFERROR(VLOOKUP(A1137,Окраска!B:X,23,0),0)+IFERROR(VLOOKUP(A1137,Масло!A:J,10,0),0)+IFERROR(VLOOKUP(A1137,'Ручной инстурмент Арсенал'!A:I,13,0),0)+IFERROR(VLOOKUP(A1137,#REF!,13,0),0)+IFERROR(VLOOKUP(A1137,Атака!A:K,11,0),0)</f>
        <v>0</v>
      </c>
    </row>
    <row r="1138" spans="1:10" ht="11.25" customHeight="1" outlineLevel="2" thickTop="1" thickBot="1" x14ac:dyDescent="0.25">
      <c r="A1138" s="18">
        <v>8079100</v>
      </c>
      <c r="B1138" s="77" t="s">
        <v>405</v>
      </c>
      <c r="C1138" s="18" t="s">
        <v>423</v>
      </c>
      <c r="D1138" s="18" t="s">
        <v>1147</v>
      </c>
      <c r="E1138" s="18" t="s">
        <v>2048</v>
      </c>
      <c r="F1138" s="64">
        <v>1052</v>
      </c>
      <c r="G1138" s="64">
        <v>1396</v>
      </c>
      <c r="H1138" s="65" t="s">
        <v>3012</v>
      </c>
      <c r="I1138" s="65">
        <f>IFERROR(VLOOKUP(A1138,Компрессоры!A:O,14,0),0)+IFERROR(VLOOKUP(A1138,Пневматика!B:W,22,0),0)+IFERROR(VLOOKUP(A1138,Окраска!B:X,22,0),0)+IFERROR(VLOOKUP(A1138,Масло!A:J,9,0),0)+IFERROR(VLOOKUP(A1138,'Ручной инстурмент Арсенал'!A:I,12,0),0)+IFERROR(VLOOKUP(A1138,#REF!,12,0),0)+IFERROR(VLOOKUP(A1138,Атака!A:K,10,0),0)</f>
        <v>0</v>
      </c>
      <c r="J1138" s="66">
        <f>IFERROR(VLOOKUP(A1138,Компрессоры!A:O,15,0),0)+IFERROR(VLOOKUP(A1138,Пневматика!B:X,23,0),0)+IFERROR(VLOOKUP(A1138,Окраска!B:X,23,0),0)+IFERROR(VLOOKUP(A1138,Масло!A:J,10,0),0)+IFERROR(VLOOKUP(A1138,'Ручной инстурмент Арсенал'!A:I,13,0),0)+IFERROR(VLOOKUP(A1138,#REF!,13,0),0)+IFERROR(VLOOKUP(A1138,Атака!A:K,11,0),0)</f>
        <v>0</v>
      </c>
    </row>
    <row r="1139" spans="1:10" ht="11.25" customHeight="1" outlineLevel="2" thickTop="1" thickBot="1" x14ac:dyDescent="0.25">
      <c r="A1139" s="18">
        <v>8079110</v>
      </c>
      <c r="B1139" s="77" t="s">
        <v>405</v>
      </c>
      <c r="C1139" s="18" t="s">
        <v>492</v>
      </c>
      <c r="D1139" s="18" t="s">
        <v>1147</v>
      </c>
      <c r="E1139" s="18" t="s">
        <v>2049</v>
      </c>
      <c r="F1139" s="64">
        <v>1128</v>
      </c>
      <c r="G1139" s="64">
        <v>1442</v>
      </c>
      <c r="H1139" s="65" t="s">
        <v>3012</v>
      </c>
      <c r="I1139" s="65">
        <f>IFERROR(VLOOKUP(A1139,Компрессоры!A:O,14,0),0)+IFERROR(VLOOKUP(A1139,Пневматика!B:W,22,0),0)+IFERROR(VLOOKUP(A1139,Окраска!B:X,22,0),0)+IFERROR(VLOOKUP(A1139,Масло!A:J,9,0),0)+IFERROR(VLOOKUP(A1139,'Ручной инстурмент Арсенал'!A:I,12,0),0)+IFERROR(VLOOKUP(A1139,#REF!,12,0),0)+IFERROR(VLOOKUP(A1139,Атака!A:K,10,0),0)</f>
        <v>0</v>
      </c>
      <c r="J1139" s="66">
        <f>IFERROR(VLOOKUP(A1139,Компрессоры!A:O,15,0),0)+IFERROR(VLOOKUP(A1139,Пневматика!B:X,23,0),0)+IFERROR(VLOOKUP(A1139,Окраска!B:X,23,0),0)+IFERROR(VLOOKUP(A1139,Масло!A:J,10,0),0)+IFERROR(VLOOKUP(A1139,'Ручной инстурмент Арсенал'!A:I,13,0),0)+IFERROR(VLOOKUP(A1139,#REF!,13,0),0)+IFERROR(VLOOKUP(A1139,Атака!A:K,11,0),0)</f>
        <v>0</v>
      </c>
    </row>
    <row r="1140" spans="1:10" ht="11.25" customHeight="1" outlineLevel="2" thickTop="1" thickBot="1" x14ac:dyDescent="0.25">
      <c r="A1140" s="18">
        <v>8079120</v>
      </c>
      <c r="B1140" s="77" t="s">
        <v>405</v>
      </c>
      <c r="C1140" s="18" t="s">
        <v>483</v>
      </c>
      <c r="D1140" s="18" t="s">
        <v>1147</v>
      </c>
      <c r="E1140" s="18" t="s">
        <v>2050</v>
      </c>
      <c r="F1140" s="64">
        <v>1085</v>
      </c>
      <c r="G1140" s="64">
        <v>1386</v>
      </c>
      <c r="H1140" s="65" t="s">
        <v>3012</v>
      </c>
      <c r="I1140" s="65">
        <f>IFERROR(VLOOKUP(A1140,Компрессоры!A:O,14,0),0)+IFERROR(VLOOKUP(A1140,Пневматика!B:W,22,0),0)+IFERROR(VLOOKUP(A1140,Окраска!B:X,22,0),0)+IFERROR(VLOOKUP(A1140,Масло!A:J,9,0),0)+IFERROR(VLOOKUP(A1140,'Ручной инстурмент Арсенал'!A:I,12,0),0)+IFERROR(VLOOKUP(A1140,#REF!,12,0),0)+IFERROR(VLOOKUP(A1140,Атака!A:K,10,0),0)</f>
        <v>0</v>
      </c>
      <c r="J1140" s="66">
        <f>IFERROR(VLOOKUP(A1140,Компрессоры!A:O,15,0),0)+IFERROR(VLOOKUP(A1140,Пневматика!B:X,23,0),0)+IFERROR(VLOOKUP(A1140,Окраска!B:X,23,0),0)+IFERROR(VLOOKUP(A1140,Масло!A:J,10,0),0)+IFERROR(VLOOKUP(A1140,'Ручной инстурмент Арсенал'!A:I,13,0),0)+IFERROR(VLOOKUP(A1140,#REF!,13,0),0)+IFERROR(VLOOKUP(A1140,Атака!A:K,11,0),0)</f>
        <v>0</v>
      </c>
    </row>
    <row r="1141" spans="1:10" ht="11.25" customHeight="1" outlineLevel="2" thickTop="1" thickBot="1" x14ac:dyDescent="0.25">
      <c r="A1141" s="18">
        <v>8079130</v>
      </c>
      <c r="B1141" s="77" t="s">
        <v>405</v>
      </c>
      <c r="C1141" s="18" t="s">
        <v>495</v>
      </c>
      <c r="D1141" s="18" t="s">
        <v>1147</v>
      </c>
      <c r="E1141" s="18" t="s">
        <v>2051</v>
      </c>
      <c r="F1141" s="64">
        <v>1206</v>
      </c>
      <c r="G1141" s="64">
        <v>1540</v>
      </c>
      <c r="H1141" s="65" t="s">
        <v>3012</v>
      </c>
      <c r="I1141" s="65">
        <f>IFERROR(VLOOKUP(A1141,Компрессоры!A:O,14,0),0)+IFERROR(VLOOKUP(A1141,Пневматика!B:W,22,0),0)+IFERROR(VLOOKUP(A1141,Окраска!B:X,22,0),0)+IFERROR(VLOOKUP(A1141,Масло!A:J,9,0),0)+IFERROR(VLOOKUP(A1141,'Ручной инстурмент Арсенал'!A:I,12,0),0)+IFERROR(VLOOKUP(A1141,#REF!,12,0),0)+IFERROR(VLOOKUP(A1141,Атака!A:K,10,0),0)</f>
        <v>0</v>
      </c>
      <c r="J1141" s="66">
        <f>IFERROR(VLOOKUP(A1141,Компрессоры!A:O,15,0),0)+IFERROR(VLOOKUP(A1141,Пневматика!B:X,23,0),0)+IFERROR(VLOOKUP(A1141,Окраска!B:X,23,0),0)+IFERROR(VLOOKUP(A1141,Масло!A:J,10,0),0)+IFERROR(VLOOKUP(A1141,'Ручной инстурмент Арсенал'!A:I,13,0),0)+IFERROR(VLOOKUP(A1141,#REF!,13,0),0)+IFERROR(VLOOKUP(A1141,Атака!A:K,11,0),0)</f>
        <v>0</v>
      </c>
    </row>
    <row r="1142" spans="1:10" ht="11.25" customHeight="1" outlineLevel="2" thickTop="1" thickBot="1" x14ac:dyDescent="0.25">
      <c r="A1142" s="18">
        <v>8079140</v>
      </c>
      <c r="B1142" s="77" t="s">
        <v>405</v>
      </c>
      <c r="C1142" s="18" t="s">
        <v>435</v>
      </c>
      <c r="D1142" s="18" t="s">
        <v>1147</v>
      </c>
      <c r="E1142" s="18" t="s">
        <v>2052</v>
      </c>
      <c r="F1142" s="64">
        <v>1504</v>
      </c>
      <c r="G1142" s="64">
        <v>2001</v>
      </c>
      <c r="H1142" s="65" t="s">
        <v>3012</v>
      </c>
      <c r="I1142" s="65">
        <f>IFERROR(VLOOKUP(A1142,Компрессоры!A:O,14,0),0)+IFERROR(VLOOKUP(A1142,Пневматика!B:W,22,0),0)+IFERROR(VLOOKUP(A1142,Окраска!B:X,22,0),0)+IFERROR(VLOOKUP(A1142,Масло!A:J,9,0),0)+IFERROR(VLOOKUP(A1142,'Ручной инстурмент Арсенал'!A:I,12,0),0)+IFERROR(VLOOKUP(A1142,#REF!,12,0),0)+IFERROR(VLOOKUP(A1142,Атака!A:K,10,0),0)</f>
        <v>0</v>
      </c>
      <c r="J1142" s="66">
        <f>IFERROR(VLOOKUP(A1142,Компрессоры!A:O,15,0),0)+IFERROR(VLOOKUP(A1142,Пневматика!B:X,23,0),0)+IFERROR(VLOOKUP(A1142,Окраска!B:X,23,0),0)+IFERROR(VLOOKUP(A1142,Масло!A:J,10,0),0)+IFERROR(VLOOKUP(A1142,'Ручной инстурмент Арсенал'!A:I,13,0),0)+IFERROR(VLOOKUP(A1142,#REF!,13,0),0)+IFERROR(VLOOKUP(A1142,Атака!A:K,11,0),0)</f>
        <v>0</v>
      </c>
    </row>
    <row r="1143" spans="1:10" ht="11.25" customHeight="1" outlineLevel="2" thickTop="1" thickBot="1" x14ac:dyDescent="0.25">
      <c r="A1143" s="18">
        <v>8079150</v>
      </c>
      <c r="B1143" s="77" t="s">
        <v>405</v>
      </c>
      <c r="C1143" s="18" t="s">
        <v>525</v>
      </c>
      <c r="D1143" s="18" t="s">
        <v>1147</v>
      </c>
      <c r="E1143" s="18" t="s">
        <v>2053</v>
      </c>
      <c r="F1143" s="64">
        <v>1656</v>
      </c>
      <c r="G1143" s="64">
        <v>2120</v>
      </c>
      <c r="H1143" s="65" t="s">
        <v>3012</v>
      </c>
      <c r="I1143" s="65">
        <f>IFERROR(VLOOKUP(A1143,Компрессоры!A:O,14,0),0)+IFERROR(VLOOKUP(A1143,Пневматика!B:W,22,0),0)+IFERROR(VLOOKUP(A1143,Окраска!B:X,22,0),0)+IFERROR(VLOOKUP(A1143,Масло!A:J,9,0),0)+IFERROR(VLOOKUP(A1143,'Ручной инстурмент Арсенал'!A:I,12,0),0)+IFERROR(VLOOKUP(A1143,#REF!,12,0),0)+IFERROR(VLOOKUP(A1143,Атака!A:K,10,0),0)</f>
        <v>0</v>
      </c>
      <c r="J1143" s="66">
        <f>IFERROR(VLOOKUP(A1143,Компрессоры!A:O,15,0),0)+IFERROR(VLOOKUP(A1143,Пневматика!B:X,23,0),0)+IFERROR(VLOOKUP(A1143,Окраска!B:X,23,0),0)+IFERROR(VLOOKUP(A1143,Масло!A:J,10,0),0)+IFERROR(VLOOKUP(A1143,'Ручной инстурмент Арсенал'!A:I,13,0),0)+IFERROR(VLOOKUP(A1143,#REF!,13,0),0)+IFERROR(VLOOKUP(A1143,Атака!A:K,11,0),0)</f>
        <v>0</v>
      </c>
    </row>
    <row r="1144" spans="1:10" ht="11.25" customHeight="1" outlineLevel="2" thickTop="1" thickBot="1" x14ac:dyDescent="0.25">
      <c r="A1144" s="18">
        <v>8079160</v>
      </c>
      <c r="B1144" s="77" t="s">
        <v>405</v>
      </c>
      <c r="C1144" s="18" t="s">
        <v>489</v>
      </c>
      <c r="D1144" s="18" t="s">
        <v>1147</v>
      </c>
      <c r="E1144" s="18" t="s">
        <v>2054</v>
      </c>
      <c r="F1144" s="64">
        <v>1515</v>
      </c>
      <c r="G1144" s="64">
        <v>1936</v>
      </c>
      <c r="H1144" s="65" t="s">
        <v>3012</v>
      </c>
      <c r="I1144" s="65">
        <f>IFERROR(VLOOKUP(A1144,Компрессоры!A:O,14,0),0)+IFERROR(VLOOKUP(A1144,Пневматика!B:W,22,0),0)+IFERROR(VLOOKUP(A1144,Окраска!B:X,22,0),0)+IFERROR(VLOOKUP(A1144,Масло!A:J,9,0),0)+IFERROR(VLOOKUP(A1144,'Ручной инстурмент Арсенал'!A:I,12,0),0)+IFERROR(VLOOKUP(A1144,#REF!,12,0),0)+IFERROR(VLOOKUP(A1144,Атака!A:K,10,0),0)</f>
        <v>0</v>
      </c>
      <c r="J1144" s="66">
        <f>IFERROR(VLOOKUP(A1144,Компрессоры!A:O,15,0),0)+IFERROR(VLOOKUP(A1144,Пневматика!B:X,23,0),0)+IFERROR(VLOOKUP(A1144,Окраска!B:X,23,0),0)+IFERROR(VLOOKUP(A1144,Масло!A:J,10,0),0)+IFERROR(VLOOKUP(A1144,'Ручной инстурмент Арсенал'!A:I,13,0),0)+IFERROR(VLOOKUP(A1144,#REF!,13,0),0)+IFERROR(VLOOKUP(A1144,Атака!A:K,11,0),0)</f>
        <v>0</v>
      </c>
    </row>
    <row r="1145" spans="1:10" ht="11.25" customHeight="1" outlineLevel="2" thickTop="1" thickBot="1" x14ac:dyDescent="0.25">
      <c r="A1145" s="18">
        <v>8079170</v>
      </c>
      <c r="B1145" s="77" t="s">
        <v>405</v>
      </c>
      <c r="C1145" s="18" t="s">
        <v>508</v>
      </c>
      <c r="D1145" s="18" t="s">
        <v>1147</v>
      </c>
      <c r="E1145" s="18" t="s">
        <v>2055</v>
      </c>
      <c r="F1145" s="64">
        <v>2222</v>
      </c>
      <c r="G1145" s="64">
        <v>2847</v>
      </c>
      <c r="H1145" s="65" t="s">
        <v>3012</v>
      </c>
      <c r="I1145" s="65">
        <f>IFERROR(VLOOKUP(A1145,Компрессоры!A:O,14,0),0)+IFERROR(VLOOKUP(A1145,Пневматика!B:W,22,0),0)+IFERROR(VLOOKUP(A1145,Окраска!B:X,22,0),0)+IFERROR(VLOOKUP(A1145,Масло!A:J,9,0),0)+IFERROR(VLOOKUP(A1145,'Ручной инстурмент Арсенал'!A:I,12,0),0)+IFERROR(VLOOKUP(A1145,#REF!,12,0),0)+IFERROR(VLOOKUP(A1145,Атака!A:K,10,0),0)</f>
        <v>0</v>
      </c>
      <c r="J1145" s="66">
        <f>IFERROR(VLOOKUP(A1145,Компрессоры!A:O,15,0),0)+IFERROR(VLOOKUP(A1145,Пневматика!B:X,23,0),0)+IFERROR(VLOOKUP(A1145,Окраска!B:X,23,0),0)+IFERROR(VLOOKUP(A1145,Масло!A:J,10,0),0)+IFERROR(VLOOKUP(A1145,'Ручной инстурмент Арсенал'!A:I,13,0),0)+IFERROR(VLOOKUP(A1145,#REF!,13,0),0)+IFERROR(VLOOKUP(A1145,Атака!A:K,11,0),0)</f>
        <v>0</v>
      </c>
    </row>
    <row r="1146" spans="1:10" ht="11.25" customHeight="1" outlineLevel="2" thickTop="1" thickBot="1" x14ac:dyDescent="0.25">
      <c r="A1146" s="18">
        <v>8079180</v>
      </c>
      <c r="B1146" s="77" t="s">
        <v>405</v>
      </c>
      <c r="C1146" s="18" t="s">
        <v>507</v>
      </c>
      <c r="D1146" s="18" t="s">
        <v>1147</v>
      </c>
      <c r="E1146" s="18" t="s">
        <v>2056</v>
      </c>
      <c r="F1146" s="64">
        <v>3573</v>
      </c>
      <c r="G1146" s="64">
        <v>4572</v>
      </c>
      <c r="H1146" s="65" t="s">
        <v>3012</v>
      </c>
      <c r="I1146" s="65">
        <f>IFERROR(VLOOKUP(A1146,Компрессоры!A:O,14,0),0)+IFERROR(VLOOKUP(A1146,Пневматика!B:W,22,0),0)+IFERROR(VLOOKUP(A1146,Окраска!B:X,22,0),0)+IFERROR(VLOOKUP(A1146,Масло!A:J,9,0),0)+IFERROR(VLOOKUP(A1146,'Ручной инстурмент Арсенал'!A:I,12,0),0)+IFERROR(VLOOKUP(A1146,#REF!,12,0),0)+IFERROR(VLOOKUP(A1146,Атака!A:K,10,0),0)</f>
        <v>0</v>
      </c>
      <c r="J1146" s="66">
        <f>IFERROR(VLOOKUP(A1146,Компрессоры!A:O,15,0),0)+IFERROR(VLOOKUP(A1146,Пневматика!B:X,23,0),0)+IFERROR(VLOOKUP(A1146,Окраска!B:X,23,0),0)+IFERROR(VLOOKUP(A1146,Масло!A:J,10,0),0)+IFERROR(VLOOKUP(A1146,'Ручной инстурмент Арсенал'!A:I,13,0),0)+IFERROR(VLOOKUP(A1146,#REF!,13,0),0)+IFERROR(VLOOKUP(A1146,Атака!A:K,11,0),0)</f>
        <v>0</v>
      </c>
    </row>
    <row r="1147" spans="1:10" ht="11.25" customHeight="1" outlineLevel="2" thickTop="1" thickBot="1" x14ac:dyDescent="0.25">
      <c r="A1147" s="18">
        <v>8079190</v>
      </c>
      <c r="B1147" s="77" t="s">
        <v>405</v>
      </c>
      <c r="C1147" s="18" t="s">
        <v>601</v>
      </c>
      <c r="D1147" s="18" t="s">
        <v>1147</v>
      </c>
      <c r="E1147" s="18" t="s">
        <v>2057</v>
      </c>
      <c r="F1147" s="64">
        <v>4236</v>
      </c>
      <c r="G1147" s="64">
        <v>5423</v>
      </c>
      <c r="H1147" s="65" t="s">
        <v>3012</v>
      </c>
      <c r="I1147" s="65">
        <f>IFERROR(VLOOKUP(A1147,Компрессоры!A:O,14,0),0)+IFERROR(VLOOKUP(A1147,Пневматика!B:W,22,0),0)+IFERROR(VLOOKUP(A1147,Окраска!B:X,22,0),0)+IFERROR(VLOOKUP(A1147,Масло!A:J,9,0),0)+IFERROR(VLOOKUP(A1147,'Ручной инстурмент Арсенал'!A:I,12,0),0)+IFERROR(VLOOKUP(A1147,#REF!,12,0),0)+IFERROR(VLOOKUP(A1147,Атака!A:K,10,0),0)</f>
        <v>0</v>
      </c>
      <c r="J1147" s="66">
        <f>IFERROR(VLOOKUP(A1147,Компрессоры!A:O,15,0),0)+IFERROR(VLOOKUP(A1147,Пневматика!B:X,23,0),0)+IFERROR(VLOOKUP(A1147,Окраска!B:X,23,0),0)+IFERROR(VLOOKUP(A1147,Масло!A:J,10,0),0)+IFERROR(VLOOKUP(A1147,'Ручной инстурмент Арсенал'!A:I,13,0),0)+IFERROR(VLOOKUP(A1147,#REF!,13,0),0)+IFERROR(VLOOKUP(A1147,Атака!A:K,11,0),0)</f>
        <v>0</v>
      </c>
    </row>
    <row r="1148" spans="1:10" ht="11.25" customHeight="1" outlineLevel="2" thickTop="1" thickBot="1" x14ac:dyDescent="0.25">
      <c r="A1148" s="18">
        <v>8079200</v>
      </c>
      <c r="B1148" s="77" t="s">
        <v>405</v>
      </c>
      <c r="C1148" s="18" t="s">
        <v>515</v>
      </c>
      <c r="D1148" s="18" t="s">
        <v>1147</v>
      </c>
      <c r="E1148" s="18" t="s">
        <v>2058</v>
      </c>
      <c r="F1148" s="64">
        <v>3048</v>
      </c>
      <c r="G1148" s="64">
        <v>3897</v>
      </c>
      <c r="H1148" s="65" t="s">
        <v>3012</v>
      </c>
      <c r="I1148" s="65">
        <f>IFERROR(VLOOKUP(A1148,Компрессоры!A:O,14,0),0)+IFERROR(VLOOKUP(A1148,Пневматика!B:W,22,0),0)+IFERROR(VLOOKUP(A1148,Окраска!B:X,22,0),0)+IFERROR(VLOOKUP(A1148,Масло!A:J,9,0),0)+IFERROR(VLOOKUP(A1148,'Ручной инстурмент Арсенал'!A:I,12,0),0)+IFERROR(VLOOKUP(A1148,#REF!,12,0),0)+IFERROR(VLOOKUP(A1148,Атака!A:K,10,0),0)</f>
        <v>0</v>
      </c>
      <c r="J1148" s="66">
        <f>IFERROR(VLOOKUP(A1148,Компрессоры!A:O,15,0),0)+IFERROR(VLOOKUP(A1148,Пневматика!B:X,23,0),0)+IFERROR(VLOOKUP(A1148,Окраска!B:X,23,0),0)+IFERROR(VLOOKUP(A1148,Масло!A:J,10,0),0)+IFERROR(VLOOKUP(A1148,'Ручной инстурмент Арсенал'!A:I,13,0),0)+IFERROR(VLOOKUP(A1148,#REF!,13,0),0)+IFERROR(VLOOKUP(A1148,Атака!A:K,11,0),0)</f>
        <v>0</v>
      </c>
    </row>
    <row r="1149" spans="1:10" ht="11.25" customHeight="1" outlineLevel="2" thickTop="1" thickBot="1" x14ac:dyDescent="0.25">
      <c r="A1149" s="18">
        <v>8079210</v>
      </c>
      <c r="B1149" s="77" t="s">
        <v>405</v>
      </c>
      <c r="C1149" s="18" t="s">
        <v>532</v>
      </c>
      <c r="D1149" s="18" t="s">
        <v>1147</v>
      </c>
      <c r="E1149" s="18" t="s">
        <v>2059</v>
      </c>
      <c r="F1149" s="64">
        <v>3790</v>
      </c>
      <c r="G1149" s="64">
        <v>4846</v>
      </c>
      <c r="H1149" s="65" t="s">
        <v>3012</v>
      </c>
      <c r="I1149" s="65">
        <f>IFERROR(VLOOKUP(A1149,Компрессоры!A:O,14,0),0)+IFERROR(VLOOKUP(A1149,Пневматика!B:W,22,0),0)+IFERROR(VLOOKUP(A1149,Окраска!B:X,22,0),0)+IFERROR(VLOOKUP(A1149,Масло!A:J,9,0),0)+IFERROR(VLOOKUP(A1149,'Ручной инстурмент Арсенал'!A:I,12,0),0)+IFERROR(VLOOKUP(A1149,#REF!,12,0),0)+IFERROR(VLOOKUP(A1149,Атака!A:K,10,0),0)</f>
        <v>0</v>
      </c>
      <c r="J1149" s="66">
        <f>IFERROR(VLOOKUP(A1149,Компрессоры!A:O,15,0),0)+IFERROR(VLOOKUP(A1149,Пневматика!B:X,23,0),0)+IFERROR(VLOOKUP(A1149,Окраска!B:X,23,0),0)+IFERROR(VLOOKUP(A1149,Масло!A:J,10,0),0)+IFERROR(VLOOKUP(A1149,'Ручной инстурмент Арсенал'!A:I,13,0),0)+IFERROR(VLOOKUP(A1149,#REF!,13,0),0)+IFERROR(VLOOKUP(A1149,Атака!A:K,11,0),0)</f>
        <v>0</v>
      </c>
    </row>
    <row r="1150" spans="1:10" ht="11.25" customHeight="1" outlineLevel="2" thickTop="1" thickBot="1" x14ac:dyDescent="0.25">
      <c r="A1150" s="18">
        <v>8079220</v>
      </c>
      <c r="B1150" s="77" t="s">
        <v>405</v>
      </c>
      <c r="C1150" s="18" t="s">
        <v>537</v>
      </c>
      <c r="D1150" s="18" t="s">
        <v>1147</v>
      </c>
      <c r="E1150" s="18" t="s">
        <v>2060</v>
      </c>
      <c r="F1150" s="64">
        <v>5039</v>
      </c>
      <c r="G1150" s="64">
        <v>6451</v>
      </c>
      <c r="H1150" s="65" t="s">
        <v>3012</v>
      </c>
      <c r="I1150" s="65">
        <f>IFERROR(VLOOKUP(A1150,Компрессоры!A:O,14,0),0)+IFERROR(VLOOKUP(A1150,Пневматика!B:W,22,0),0)+IFERROR(VLOOKUP(A1150,Окраска!B:X,22,0),0)+IFERROR(VLOOKUP(A1150,Масло!A:J,9,0),0)+IFERROR(VLOOKUP(A1150,'Ручной инстурмент Арсенал'!A:I,12,0),0)+IFERROR(VLOOKUP(A1150,#REF!,12,0),0)+IFERROR(VLOOKUP(A1150,Атака!A:K,10,0),0)</f>
        <v>0</v>
      </c>
      <c r="J1150" s="66">
        <f>IFERROR(VLOOKUP(A1150,Компрессоры!A:O,15,0),0)+IFERROR(VLOOKUP(A1150,Пневматика!B:X,23,0),0)+IFERROR(VLOOKUP(A1150,Окраска!B:X,23,0),0)+IFERROR(VLOOKUP(A1150,Масло!A:J,10,0),0)+IFERROR(VLOOKUP(A1150,'Ручной инстурмент Арсенал'!A:I,13,0),0)+IFERROR(VLOOKUP(A1150,#REF!,13,0),0)+IFERROR(VLOOKUP(A1150,Атака!A:K,11,0),0)</f>
        <v>0</v>
      </c>
    </row>
    <row r="1151" spans="1:10" ht="11.25" customHeight="1" outlineLevel="2" thickTop="1" thickBot="1" x14ac:dyDescent="0.25">
      <c r="A1151" s="18">
        <v>8079230</v>
      </c>
      <c r="B1151" s="77" t="s">
        <v>405</v>
      </c>
      <c r="C1151" s="18" t="s">
        <v>535</v>
      </c>
      <c r="D1151" s="18" t="s">
        <v>1147</v>
      </c>
      <c r="E1151" s="18" t="s">
        <v>2061</v>
      </c>
      <c r="F1151" s="64">
        <v>6361</v>
      </c>
      <c r="G1151" s="64">
        <v>8142</v>
      </c>
      <c r="H1151" s="65" t="s">
        <v>3012</v>
      </c>
      <c r="I1151" s="65">
        <f>IFERROR(VLOOKUP(A1151,Компрессоры!A:O,14,0),0)+IFERROR(VLOOKUP(A1151,Пневматика!B:W,22,0),0)+IFERROR(VLOOKUP(A1151,Окраска!B:X,22,0),0)+IFERROR(VLOOKUP(A1151,Масло!A:J,9,0),0)+IFERROR(VLOOKUP(A1151,'Ручной инстурмент Арсенал'!A:I,12,0),0)+IFERROR(VLOOKUP(A1151,#REF!,12,0),0)+IFERROR(VLOOKUP(A1151,Атака!A:K,10,0),0)</f>
        <v>0</v>
      </c>
      <c r="J1151" s="66">
        <f>IFERROR(VLOOKUP(A1151,Компрессоры!A:O,15,0),0)+IFERROR(VLOOKUP(A1151,Пневматика!B:X,23,0),0)+IFERROR(VLOOKUP(A1151,Окраска!B:X,23,0),0)+IFERROR(VLOOKUP(A1151,Масло!A:J,10,0),0)+IFERROR(VLOOKUP(A1151,'Ручной инстурмент Арсенал'!A:I,13,0),0)+IFERROR(VLOOKUP(A1151,#REF!,13,0),0)+IFERROR(VLOOKUP(A1151,Атака!A:K,11,0),0)</f>
        <v>0</v>
      </c>
    </row>
    <row r="1152" spans="1:10" ht="11.25" customHeight="1" outlineLevel="2" thickTop="1" thickBot="1" x14ac:dyDescent="0.25">
      <c r="A1152" s="18">
        <v>8079240</v>
      </c>
      <c r="B1152" s="77" t="s">
        <v>405</v>
      </c>
      <c r="C1152" s="18" t="s">
        <v>501</v>
      </c>
      <c r="D1152" s="18" t="s">
        <v>1147</v>
      </c>
      <c r="E1152" s="18" t="s">
        <v>2062</v>
      </c>
      <c r="F1152" s="64">
        <v>1666</v>
      </c>
      <c r="G1152" s="64">
        <v>2134</v>
      </c>
      <c r="H1152" s="65" t="s">
        <v>3012</v>
      </c>
      <c r="I1152" s="65">
        <f>IFERROR(VLOOKUP(A1152,Компрессоры!A:O,14,0),0)+IFERROR(VLOOKUP(A1152,Пневматика!B:W,22,0),0)+IFERROR(VLOOKUP(A1152,Окраска!B:X,22,0),0)+IFERROR(VLOOKUP(A1152,Масло!A:J,9,0),0)+IFERROR(VLOOKUP(A1152,'Ручной инстурмент Арсенал'!A:I,12,0),0)+IFERROR(VLOOKUP(A1152,#REF!,12,0),0)+IFERROR(VLOOKUP(A1152,Атака!A:K,10,0),0)</f>
        <v>0</v>
      </c>
      <c r="J1152" s="66">
        <f>IFERROR(VLOOKUP(A1152,Компрессоры!A:O,15,0),0)+IFERROR(VLOOKUP(A1152,Пневматика!B:X,23,0),0)+IFERROR(VLOOKUP(A1152,Окраска!B:X,23,0),0)+IFERROR(VLOOKUP(A1152,Масло!A:J,10,0),0)+IFERROR(VLOOKUP(A1152,'Ручной инстурмент Арсенал'!A:I,13,0),0)+IFERROR(VLOOKUP(A1152,#REF!,13,0),0)+IFERROR(VLOOKUP(A1152,Атака!A:K,11,0),0)</f>
        <v>0</v>
      </c>
    </row>
    <row r="1153" spans="1:10" ht="11.25" customHeight="1" outlineLevel="2" thickTop="1" thickBot="1" x14ac:dyDescent="0.25">
      <c r="A1153" s="18">
        <v>8079250</v>
      </c>
      <c r="B1153" s="77" t="s">
        <v>405</v>
      </c>
      <c r="C1153" s="18" t="s">
        <v>500</v>
      </c>
      <c r="D1153" s="18" t="s">
        <v>1147</v>
      </c>
      <c r="E1153" s="18" t="s">
        <v>2063</v>
      </c>
      <c r="F1153" s="64">
        <v>2222</v>
      </c>
      <c r="G1153" s="64">
        <v>2847</v>
      </c>
      <c r="H1153" s="65" t="s">
        <v>3012</v>
      </c>
      <c r="I1153" s="65">
        <f>IFERROR(VLOOKUP(A1153,Компрессоры!A:O,14,0),0)+IFERROR(VLOOKUP(A1153,Пневматика!B:W,22,0),0)+IFERROR(VLOOKUP(A1153,Окраска!B:X,22,0),0)+IFERROR(VLOOKUP(A1153,Масло!A:J,9,0),0)+IFERROR(VLOOKUP(A1153,'Ручной инстурмент Арсенал'!A:I,12,0),0)+IFERROR(VLOOKUP(A1153,#REF!,12,0),0)+IFERROR(VLOOKUP(A1153,Атака!A:K,10,0),0)</f>
        <v>0</v>
      </c>
      <c r="J1153" s="66">
        <f>IFERROR(VLOOKUP(A1153,Компрессоры!A:O,15,0),0)+IFERROR(VLOOKUP(A1153,Пневматика!B:X,23,0),0)+IFERROR(VLOOKUP(A1153,Окраска!B:X,23,0),0)+IFERROR(VLOOKUP(A1153,Масло!A:J,10,0),0)+IFERROR(VLOOKUP(A1153,'Ручной инстурмент Арсенал'!A:I,13,0),0)+IFERROR(VLOOKUP(A1153,#REF!,13,0),0)+IFERROR(VLOOKUP(A1153,Атака!A:K,11,0),0)</f>
        <v>0</v>
      </c>
    </row>
    <row r="1154" spans="1:10" ht="11.25" customHeight="1" outlineLevel="2" thickTop="1" thickBot="1" x14ac:dyDescent="0.25">
      <c r="A1154" s="18">
        <v>8079420</v>
      </c>
      <c r="B1154" s="77" t="s">
        <v>405</v>
      </c>
      <c r="C1154" s="18" t="s">
        <v>583</v>
      </c>
      <c r="D1154" s="18" t="s">
        <v>1147</v>
      </c>
      <c r="E1154" s="18" t="s">
        <v>2064</v>
      </c>
      <c r="F1154" s="64">
        <v>1640</v>
      </c>
      <c r="G1154" s="64">
        <v>2098</v>
      </c>
      <c r="H1154" s="65" t="s">
        <v>3012</v>
      </c>
      <c r="I1154" s="65">
        <f>IFERROR(VLOOKUP(A1154,Компрессоры!A:O,14,0),0)+IFERROR(VLOOKUP(A1154,Пневматика!B:W,22,0),0)+IFERROR(VLOOKUP(A1154,Окраска!B:X,22,0),0)+IFERROR(VLOOKUP(A1154,Масло!A:J,9,0),0)+IFERROR(VLOOKUP(A1154,'Ручной инстурмент Арсенал'!A:I,12,0),0)+IFERROR(VLOOKUP(A1154,#REF!,12,0),0)+IFERROR(VLOOKUP(A1154,Атака!A:K,10,0),0)</f>
        <v>0</v>
      </c>
      <c r="J1154" s="66">
        <f>IFERROR(VLOOKUP(A1154,Компрессоры!A:O,15,0),0)+IFERROR(VLOOKUP(A1154,Пневматика!B:X,23,0),0)+IFERROR(VLOOKUP(A1154,Окраска!B:X,23,0),0)+IFERROR(VLOOKUP(A1154,Масло!A:J,10,0),0)+IFERROR(VLOOKUP(A1154,'Ручной инстурмент Арсенал'!A:I,13,0),0)+IFERROR(VLOOKUP(A1154,#REF!,13,0),0)+IFERROR(VLOOKUP(A1154,Атака!A:K,11,0),0)</f>
        <v>0</v>
      </c>
    </row>
    <row r="1155" spans="1:10" ht="11.25" customHeight="1" outlineLevel="2" thickTop="1" thickBot="1" x14ac:dyDescent="0.25">
      <c r="A1155" s="18">
        <v>8079430</v>
      </c>
      <c r="B1155" s="77" t="s">
        <v>405</v>
      </c>
      <c r="C1155" s="18" t="s">
        <v>568</v>
      </c>
      <c r="D1155" s="18" t="s">
        <v>1147</v>
      </c>
      <c r="E1155" s="18" t="s">
        <v>2065</v>
      </c>
      <c r="F1155" s="64">
        <v>3023</v>
      </c>
      <c r="G1155" s="64">
        <v>3873</v>
      </c>
      <c r="H1155" s="65" t="s">
        <v>3012</v>
      </c>
      <c r="I1155" s="65">
        <f>IFERROR(VLOOKUP(A1155,Компрессоры!A:O,14,0),0)+IFERROR(VLOOKUP(A1155,Пневматика!B:W,22,0),0)+IFERROR(VLOOKUP(A1155,Окраска!B:X,22,0),0)+IFERROR(VLOOKUP(A1155,Масло!A:J,9,0),0)+IFERROR(VLOOKUP(A1155,'Ручной инстурмент Арсенал'!A:I,12,0),0)+IFERROR(VLOOKUP(A1155,#REF!,12,0),0)+IFERROR(VLOOKUP(A1155,Атака!A:K,10,0),0)</f>
        <v>0</v>
      </c>
      <c r="J1155" s="66">
        <f>IFERROR(VLOOKUP(A1155,Компрессоры!A:O,15,0),0)+IFERROR(VLOOKUP(A1155,Пневматика!B:X,23,0),0)+IFERROR(VLOOKUP(A1155,Окраска!B:X,23,0),0)+IFERROR(VLOOKUP(A1155,Масло!A:J,10,0),0)+IFERROR(VLOOKUP(A1155,'Ручной инстурмент Арсенал'!A:I,13,0),0)+IFERROR(VLOOKUP(A1155,#REF!,13,0),0)+IFERROR(VLOOKUP(A1155,Атака!A:K,11,0),0)</f>
        <v>0</v>
      </c>
    </row>
    <row r="1156" spans="1:10" ht="11.25" customHeight="1" outlineLevel="2" thickTop="1" thickBot="1" x14ac:dyDescent="0.25">
      <c r="A1156" s="18">
        <v>8079440</v>
      </c>
      <c r="B1156" s="77" t="s">
        <v>405</v>
      </c>
      <c r="C1156" s="18" t="s">
        <v>509</v>
      </c>
      <c r="D1156" s="18" t="s">
        <v>1147</v>
      </c>
      <c r="E1156" s="18" t="s">
        <v>2066</v>
      </c>
      <c r="F1156" s="64">
        <v>4296</v>
      </c>
      <c r="G1156" s="64">
        <v>5498</v>
      </c>
      <c r="H1156" s="65" t="s">
        <v>3012</v>
      </c>
      <c r="I1156" s="65">
        <f>IFERROR(VLOOKUP(A1156,Компрессоры!A:O,14,0),0)+IFERROR(VLOOKUP(A1156,Пневматика!B:W,22,0),0)+IFERROR(VLOOKUP(A1156,Окраска!B:X,22,0),0)+IFERROR(VLOOKUP(A1156,Масло!A:J,9,0),0)+IFERROR(VLOOKUP(A1156,'Ручной инстурмент Арсенал'!A:I,12,0),0)+IFERROR(VLOOKUP(A1156,#REF!,12,0),0)+IFERROR(VLOOKUP(A1156,Атака!A:K,10,0),0)</f>
        <v>0</v>
      </c>
      <c r="J1156" s="66">
        <f>IFERROR(VLOOKUP(A1156,Компрессоры!A:O,15,0),0)+IFERROR(VLOOKUP(A1156,Пневматика!B:X,23,0),0)+IFERROR(VLOOKUP(A1156,Окраска!B:X,23,0),0)+IFERROR(VLOOKUP(A1156,Масло!A:J,10,0),0)+IFERROR(VLOOKUP(A1156,'Ручной инстурмент Арсенал'!A:I,13,0),0)+IFERROR(VLOOKUP(A1156,#REF!,13,0),0)+IFERROR(VLOOKUP(A1156,Атака!A:K,11,0),0)</f>
        <v>0</v>
      </c>
    </row>
    <row r="1157" spans="1:10" ht="11.25" customHeight="1" outlineLevel="2" thickTop="1" thickBot="1" x14ac:dyDescent="0.25">
      <c r="A1157" s="18">
        <v>8079450</v>
      </c>
      <c r="B1157" s="77" t="s">
        <v>405</v>
      </c>
      <c r="C1157" s="18" t="s">
        <v>555</v>
      </c>
      <c r="D1157" s="18" t="s">
        <v>1147</v>
      </c>
      <c r="E1157" s="18" t="s">
        <v>2067</v>
      </c>
      <c r="F1157" s="64">
        <v>4669</v>
      </c>
      <c r="G1157" s="64">
        <v>5976</v>
      </c>
      <c r="H1157" s="65" t="s">
        <v>3012</v>
      </c>
      <c r="I1157" s="65">
        <f>IFERROR(VLOOKUP(A1157,Компрессоры!A:O,14,0),0)+IFERROR(VLOOKUP(A1157,Пневматика!B:W,22,0),0)+IFERROR(VLOOKUP(A1157,Окраска!B:X,22,0),0)+IFERROR(VLOOKUP(A1157,Масло!A:J,9,0),0)+IFERROR(VLOOKUP(A1157,'Ручной инстурмент Арсенал'!A:I,12,0),0)+IFERROR(VLOOKUP(A1157,#REF!,12,0),0)+IFERROR(VLOOKUP(A1157,Атака!A:K,10,0),0)</f>
        <v>0</v>
      </c>
      <c r="J1157" s="66">
        <f>IFERROR(VLOOKUP(A1157,Компрессоры!A:O,15,0),0)+IFERROR(VLOOKUP(A1157,Пневматика!B:X,23,0),0)+IFERROR(VLOOKUP(A1157,Окраска!B:X,23,0),0)+IFERROR(VLOOKUP(A1157,Масло!A:J,10,0),0)+IFERROR(VLOOKUP(A1157,'Ручной инстурмент Арсенал'!A:I,13,0),0)+IFERROR(VLOOKUP(A1157,#REF!,13,0),0)+IFERROR(VLOOKUP(A1157,Атака!A:K,11,0),0)</f>
        <v>0</v>
      </c>
    </row>
    <row r="1158" spans="1:10" ht="11.25" customHeight="1" outlineLevel="2" thickTop="1" thickBot="1" x14ac:dyDescent="0.25">
      <c r="A1158" s="18">
        <v>8079460</v>
      </c>
      <c r="B1158" s="77" t="s">
        <v>405</v>
      </c>
      <c r="C1158" s="18" t="s">
        <v>586</v>
      </c>
      <c r="D1158" s="18" t="s">
        <v>1147</v>
      </c>
      <c r="E1158" s="18" t="s">
        <v>2068</v>
      </c>
      <c r="F1158" s="64">
        <v>8340</v>
      </c>
      <c r="G1158" s="64">
        <v>10676</v>
      </c>
      <c r="H1158" s="65" t="s">
        <v>3012</v>
      </c>
      <c r="I1158" s="65">
        <f>IFERROR(VLOOKUP(A1158,Компрессоры!A:O,14,0),0)+IFERROR(VLOOKUP(A1158,Пневматика!B:W,22,0),0)+IFERROR(VLOOKUP(A1158,Окраска!B:X,22,0),0)+IFERROR(VLOOKUP(A1158,Масло!A:J,9,0),0)+IFERROR(VLOOKUP(A1158,'Ручной инстурмент Арсенал'!A:I,12,0),0)+IFERROR(VLOOKUP(A1158,#REF!,12,0),0)+IFERROR(VLOOKUP(A1158,Атака!A:K,10,0),0)</f>
        <v>0</v>
      </c>
      <c r="J1158" s="66">
        <f>IFERROR(VLOOKUP(A1158,Компрессоры!A:O,15,0),0)+IFERROR(VLOOKUP(A1158,Пневматика!B:X,23,0),0)+IFERROR(VLOOKUP(A1158,Окраска!B:X,23,0),0)+IFERROR(VLOOKUP(A1158,Масло!A:J,10,0),0)+IFERROR(VLOOKUP(A1158,'Ручной инстурмент Арсенал'!A:I,13,0),0)+IFERROR(VLOOKUP(A1158,#REF!,13,0),0)+IFERROR(VLOOKUP(A1158,Атака!A:K,11,0),0)</f>
        <v>0</v>
      </c>
    </row>
    <row r="1159" spans="1:10" ht="11.25" customHeight="1" outlineLevel="2" thickTop="1" thickBot="1" x14ac:dyDescent="0.25">
      <c r="A1159" s="18">
        <v>8079470</v>
      </c>
      <c r="B1159" s="77" t="s">
        <v>405</v>
      </c>
      <c r="C1159" s="18" t="s">
        <v>592</v>
      </c>
      <c r="D1159" s="18" t="s">
        <v>1147</v>
      </c>
      <c r="E1159" s="18" t="s">
        <v>2069</v>
      </c>
      <c r="F1159" s="64">
        <v>9395</v>
      </c>
      <c r="G1159" s="64">
        <v>12025</v>
      </c>
      <c r="H1159" s="65" t="s">
        <v>3012</v>
      </c>
      <c r="I1159" s="65">
        <f>IFERROR(VLOOKUP(A1159,Компрессоры!A:O,14,0),0)+IFERROR(VLOOKUP(A1159,Пневматика!B:W,22,0),0)+IFERROR(VLOOKUP(A1159,Окраска!B:X,22,0),0)+IFERROR(VLOOKUP(A1159,Масло!A:J,9,0),0)+IFERROR(VLOOKUP(A1159,'Ручной инстурмент Арсенал'!A:I,12,0),0)+IFERROR(VLOOKUP(A1159,#REF!,12,0),0)+IFERROR(VLOOKUP(A1159,Атака!A:K,10,0),0)</f>
        <v>0</v>
      </c>
      <c r="J1159" s="66">
        <f>IFERROR(VLOOKUP(A1159,Компрессоры!A:O,15,0),0)+IFERROR(VLOOKUP(A1159,Пневматика!B:X,23,0),0)+IFERROR(VLOOKUP(A1159,Окраска!B:X,23,0),0)+IFERROR(VLOOKUP(A1159,Масло!A:J,10,0),0)+IFERROR(VLOOKUP(A1159,'Ручной инстурмент Арсенал'!A:I,13,0),0)+IFERROR(VLOOKUP(A1159,#REF!,13,0),0)+IFERROR(VLOOKUP(A1159,Атака!A:K,11,0),0)</f>
        <v>0</v>
      </c>
    </row>
    <row r="1160" spans="1:10" ht="11.25" customHeight="1" outlineLevel="2" thickTop="1" thickBot="1" x14ac:dyDescent="0.25">
      <c r="A1160" s="18">
        <v>8079480</v>
      </c>
      <c r="B1160" s="77" t="s">
        <v>405</v>
      </c>
      <c r="C1160" s="18" t="s">
        <v>629</v>
      </c>
      <c r="D1160" s="18" t="s">
        <v>1147</v>
      </c>
      <c r="E1160" s="18" t="s">
        <v>2070</v>
      </c>
      <c r="F1160" s="64">
        <v>10452</v>
      </c>
      <c r="G1160" s="64">
        <v>13379</v>
      </c>
      <c r="H1160" s="65" t="s">
        <v>3012</v>
      </c>
      <c r="I1160" s="65">
        <f>IFERROR(VLOOKUP(A1160,Компрессоры!A:O,14,0),0)+IFERROR(VLOOKUP(A1160,Пневматика!B:W,22,0),0)+IFERROR(VLOOKUP(A1160,Окраска!B:X,22,0),0)+IFERROR(VLOOKUP(A1160,Масло!A:J,9,0),0)+IFERROR(VLOOKUP(A1160,'Ручной инстурмент Арсенал'!A:I,12,0),0)+IFERROR(VLOOKUP(A1160,#REF!,12,0),0)+IFERROR(VLOOKUP(A1160,Атака!A:K,10,0),0)</f>
        <v>0</v>
      </c>
      <c r="J1160" s="66">
        <f>IFERROR(VLOOKUP(A1160,Компрессоры!A:O,15,0),0)+IFERROR(VLOOKUP(A1160,Пневматика!B:X,23,0),0)+IFERROR(VLOOKUP(A1160,Окраска!B:X,23,0),0)+IFERROR(VLOOKUP(A1160,Масло!A:J,10,0),0)+IFERROR(VLOOKUP(A1160,'Ручной инстурмент Арсенал'!A:I,13,0),0)+IFERROR(VLOOKUP(A1160,#REF!,13,0),0)+IFERROR(VLOOKUP(A1160,Атака!A:K,11,0),0)</f>
        <v>0</v>
      </c>
    </row>
    <row r="1161" spans="1:10" ht="11.25" customHeight="1" outlineLevel="2" thickTop="1" thickBot="1" x14ac:dyDescent="0.25">
      <c r="A1161" s="18">
        <v>8079490</v>
      </c>
      <c r="B1161" s="77" t="s">
        <v>405</v>
      </c>
      <c r="C1161" s="18" t="s">
        <v>614</v>
      </c>
      <c r="D1161" s="18" t="s">
        <v>1147</v>
      </c>
      <c r="E1161" s="18" t="s">
        <v>2071</v>
      </c>
      <c r="F1161" s="64">
        <v>13181</v>
      </c>
      <c r="G1161" s="64">
        <v>16871</v>
      </c>
      <c r="H1161" s="65" t="s">
        <v>3012</v>
      </c>
      <c r="I1161" s="65">
        <f>IFERROR(VLOOKUP(A1161,Компрессоры!A:O,14,0),0)+IFERROR(VLOOKUP(A1161,Пневматика!B:W,22,0),0)+IFERROR(VLOOKUP(A1161,Окраска!B:X,22,0),0)+IFERROR(VLOOKUP(A1161,Масло!A:J,9,0),0)+IFERROR(VLOOKUP(A1161,'Ручной инстурмент Арсенал'!A:I,12,0),0)+IFERROR(VLOOKUP(A1161,#REF!,12,0),0)+IFERROR(VLOOKUP(A1161,Атака!A:K,10,0),0)</f>
        <v>0</v>
      </c>
      <c r="J1161" s="66">
        <f>IFERROR(VLOOKUP(A1161,Компрессоры!A:O,15,0),0)+IFERROR(VLOOKUP(A1161,Пневматика!B:X,23,0),0)+IFERROR(VLOOKUP(A1161,Окраска!B:X,23,0),0)+IFERROR(VLOOKUP(A1161,Масло!A:J,10,0),0)+IFERROR(VLOOKUP(A1161,'Ручной инстурмент Арсенал'!A:I,13,0),0)+IFERROR(VLOOKUP(A1161,#REF!,13,0),0)+IFERROR(VLOOKUP(A1161,Атака!A:K,11,0),0)</f>
        <v>0</v>
      </c>
    </row>
    <row r="1162" spans="1:10" ht="11.25" customHeight="1" outlineLevel="2" thickTop="1" thickBot="1" x14ac:dyDescent="0.25">
      <c r="A1162" s="18">
        <v>8079500</v>
      </c>
      <c r="B1162" s="77" t="s">
        <v>405</v>
      </c>
      <c r="C1162" s="18" t="s">
        <v>528</v>
      </c>
      <c r="D1162" s="18" t="s">
        <v>1147</v>
      </c>
      <c r="E1162" s="18" t="s">
        <v>2072</v>
      </c>
      <c r="F1162" s="64">
        <v>617</v>
      </c>
      <c r="G1162" s="64">
        <v>789</v>
      </c>
      <c r="H1162" s="65" t="s">
        <v>3012</v>
      </c>
      <c r="I1162" s="65">
        <f>IFERROR(VLOOKUP(A1162,Компрессоры!A:O,14,0),0)+IFERROR(VLOOKUP(A1162,Пневматика!B:W,22,0),0)+IFERROR(VLOOKUP(A1162,Окраска!B:X,22,0),0)+IFERROR(VLOOKUP(A1162,Масло!A:J,9,0),0)+IFERROR(VLOOKUP(A1162,'Ручной инстурмент Арсенал'!A:I,12,0),0)+IFERROR(VLOOKUP(A1162,#REF!,12,0),0)+IFERROR(VLOOKUP(A1162,Атака!A:K,10,0),0)</f>
        <v>0</v>
      </c>
      <c r="J1162" s="66">
        <f>IFERROR(VLOOKUP(A1162,Компрессоры!A:O,15,0),0)+IFERROR(VLOOKUP(A1162,Пневматика!B:X,23,0),0)+IFERROR(VLOOKUP(A1162,Окраска!B:X,23,0),0)+IFERROR(VLOOKUP(A1162,Масло!A:J,10,0),0)+IFERROR(VLOOKUP(A1162,'Ручной инстурмент Арсенал'!A:I,13,0),0)+IFERROR(VLOOKUP(A1162,#REF!,13,0),0)+IFERROR(VLOOKUP(A1162,Атака!A:K,11,0),0)</f>
        <v>0</v>
      </c>
    </row>
    <row r="1163" spans="1:10" ht="11.25" customHeight="1" outlineLevel="2" thickTop="1" thickBot="1" x14ac:dyDescent="0.25">
      <c r="A1163" s="18">
        <v>8079510</v>
      </c>
      <c r="B1163" s="77" t="s">
        <v>405</v>
      </c>
      <c r="C1163" s="18" t="s">
        <v>534</v>
      </c>
      <c r="D1163" s="18" t="s">
        <v>1147</v>
      </c>
      <c r="E1163" s="18" t="s">
        <v>2073</v>
      </c>
      <c r="F1163" s="64">
        <v>696</v>
      </c>
      <c r="G1163" s="64">
        <v>888</v>
      </c>
      <c r="H1163" s="65" t="s">
        <v>3012</v>
      </c>
      <c r="I1163" s="65">
        <f>IFERROR(VLOOKUP(A1163,Компрессоры!A:O,14,0),0)+IFERROR(VLOOKUP(A1163,Пневматика!B:W,22,0),0)+IFERROR(VLOOKUP(A1163,Окраска!B:X,22,0),0)+IFERROR(VLOOKUP(A1163,Масло!A:J,9,0),0)+IFERROR(VLOOKUP(A1163,'Ручной инстурмент Арсенал'!A:I,12,0),0)+IFERROR(VLOOKUP(A1163,#REF!,12,0),0)+IFERROR(VLOOKUP(A1163,Атака!A:K,10,0),0)</f>
        <v>0</v>
      </c>
      <c r="J1163" s="66">
        <f>IFERROR(VLOOKUP(A1163,Компрессоры!A:O,15,0),0)+IFERROR(VLOOKUP(A1163,Пневматика!B:X,23,0),0)+IFERROR(VLOOKUP(A1163,Окраска!B:X,23,0),0)+IFERROR(VLOOKUP(A1163,Масло!A:J,10,0),0)+IFERROR(VLOOKUP(A1163,'Ручной инстурмент Арсенал'!A:I,13,0),0)+IFERROR(VLOOKUP(A1163,#REF!,13,0),0)+IFERROR(VLOOKUP(A1163,Атака!A:K,11,0),0)</f>
        <v>0</v>
      </c>
    </row>
    <row r="1164" spans="1:10" ht="11.25" customHeight="1" outlineLevel="2" thickTop="1" thickBot="1" x14ac:dyDescent="0.25">
      <c r="A1164" s="18">
        <v>8079520</v>
      </c>
      <c r="B1164" s="77" t="s">
        <v>405</v>
      </c>
      <c r="C1164" s="18" t="s">
        <v>577</v>
      </c>
      <c r="D1164" s="18" t="s">
        <v>1147</v>
      </c>
      <c r="E1164" s="18" t="s">
        <v>2074</v>
      </c>
      <c r="F1164" s="64">
        <v>696</v>
      </c>
      <c r="G1164" s="64">
        <v>888</v>
      </c>
      <c r="H1164" s="65" t="s">
        <v>3012</v>
      </c>
      <c r="I1164" s="65">
        <f>IFERROR(VLOOKUP(A1164,Компрессоры!A:O,14,0),0)+IFERROR(VLOOKUP(A1164,Пневматика!B:W,22,0),0)+IFERROR(VLOOKUP(A1164,Окраска!B:X,22,0),0)+IFERROR(VLOOKUP(A1164,Масло!A:J,9,0),0)+IFERROR(VLOOKUP(A1164,'Ручной инстурмент Арсенал'!A:I,12,0),0)+IFERROR(VLOOKUP(A1164,#REF!,12,0),0)+IFERROR(VLOOKUP(A1164,Атака!A:K,10,0),0)</f>
        <v>0</v>
      </c>
      <c r="J1164" s="66">
        <f>IFERROR(VLOOKUP(A1164,Компрессоры!A:O,15,0),0)+IFERROR(VLOOKUP(A1164,Пневматика!B:X,23,0),0)+IFERROR(VLOOKUP(A1164,Окраска!B:X,23,0),0)+IFERROR(VLOOKUP(A1164,Масло!A:J,10,0),0)+IFERROR(VLOOKUP(A1164,'Ручной инстурмент Арсенал'!A:I,13,0),0)+IFERROR(VLOOKUP(A1164,#REF!,13,0),0)+IFERROR(VLOOKUP(A1164,Атака!A:K,11,0),0)</f>
        <v>0</v>
      </c>
    </row>
    <row r="1165" spans="1:10" ht="11.25" customHeight="1" outlineLevel="2" thickTop="1" thickBot="1" x14ac:dyDescent="0.25">
      <c r="A1165" s="18">
        <v>8079530</v>
      </c>
      <c r="B1165" s="77" t="s">
        <v>405</v>
      </c>
      <c r="C1165" s="18" t="s">
        <v>618</v>
      </c>
      <c r="D1165" s="18" t="s">
        <v>1147</v>
      </c>
      <c r="E1165" s="18" t="s">
        <v>2075</v>
      </c>
      <c r="F1165" s="64">
        <v>943</v>
      </c>
      <c r="G1165" s="64">
        <v>1211</v>
      </c>
      <c r="H1165" s="65" t="s">
        <v>3012</v>
      </c>
      <c r="I1165" s="65">
        <f>IFERROR(VLOOKUP(A1165,Компрессоры!A:O,14,0),0)+IFERROR(VLOOKUP(A1165,Пневматика!B:W,22,0),0)+IFERROR(VLOOKUP(A1165,Окраска!B:X,22,0),0)+IFERROR(VLOOKUP(A1165,Масло!A:J,9,0),0)+IFERROR(VLOOKUP(A1165,'Ручной инстурмент Арсенал'!A:I,12,0),0)+IFERROR(VLOOKUP(A1165,#REF!,12,0),0)+IFERROR(VLOOKUP(A1165,Атака!A:K,10,0),0)</f>
        <v>0</v>
      </c>
      <c r="J1165" s="66">
        <f>IFERROR(VLOOKUP(A1165,Компрессоры!A:O,15,0),0)+IFERROR(VLOOKUP(A1165,Пневматика!B:X,23,0),0)+IFERROR(VLOOKUP(A1165,Окраска!B:X,23,0),0)+IFERROR(VLOOKUP(A1165,Масло!A:J,10,0),0)+IFERROR(VLOOKUP(A1165,'Ручной инстурмент Арсенал'!A:I,13,0),0)+IFERROR(VLOOKUP(A1165,#REF!,13,0),0)+IFERROR(VLOOKUP(A1165,Атака!A:K,11,0),0)</f>
        <v>0</v>
      </c>
    </row>
    <row r="1166" spans="1:10" ht="11.25" customHeight="1" outlineLevel="2" thickTop="1" thickBot="1" x14ac:dyDescent="0.25">
      <c r="A1166" s="18">
        <v>8079540</v>
      </c>
      <c r="B1166" s="77" t="s">
        <v>405</v>
      </c>
      <c r="C1166" s="18" t="s">
        <v>436</v>
      </c>
      <c r="D1166" s="18" t="s">
        <v>1147</v>
      </c>
      <c r="E1166" s="18" t="s">
        <v>2076</v>
      </c>
      <c r="F1166" s="64">
        <v>696</v>
      </c>
      <c r="G1166" s="64">
        <v>922</v>
      </c>
      <c r="H1166" s="65" t="s">
        <v>63</v>
      </c>
      <c r="I1166" s="65">
        <f>IFERROR(VLOOKUP(A1166,Компрессоры!A:O,14,0),0)+IFERROR(VLOOKUP(A1166,Пневматика!B:W,22,0),0)+IFERROR(VLOOKUP(A1166,Окраска!B:X,22,0),0)+IFERROR(VLOOKUP(A1166,Масло!A:J,9,0),0)+IFERROR(VLOOKUP(A1166,'Ручной инстурмент Арсенал'!A:I,12,0),0)+IFERROR(VLOOKUP(A1166,#REF!,12,0),0)+IFERROR(VLOOKUP(A1166,Атака!A:K,10,0),0)</f>
        <v>0</v>
      </c>
      <c r="J1166" s="66">
        <f>IFERROR(VLOOKUP(A1166,Компрессоры!A:O,15,0),0)+IFERROR(VLOOKUP(A1166,Пневматика!B:X,23,0),0)+IFERROR(VLOOKUP(A1166,Окраска!B:X,23,0),0)+IFERROR(VLOOKUP(A1166,Масло!A:J,10,0),0)+IFERROR(VLOOKUP(A1166,'Ручной инстурмент Арсенал'!A:I,13,0),0)+IFERROR(VLOOKUP(A1166,#REF!,13,0),0)+IFERROR(VLOOKUP(A1166,Атака!A:K,11,0),0)</f>
        <v>0</v>
      </c>
    </row>
    <row r="1167" spans="1:10" ht="11.25" customHeight="1" outlineLevel="2" thickTop="1" thickBot="1" x14ac:dyDescent="0.25">
      <c r="A1167" s="18">
        <v>8079550</v>
      </c>
      <c r="B1167" s="77" t="s">
        <v>405</v>
      </c>
      <c r="C1167" s="18" t="s">
        <v>602</v>
      </c>
      <c r="D1167" s="18" t="s">
        <v>1147</v>
      </c>
      <c r="E1167" s="18" t="s">
        <v>2077</v>
      </c>
      <c r="F1167" s="64">
        <v>1041</v>
      </c>
      <c r="G1167" s="64">
        <v>1332</v>
      </c>
      <c r="H1167" s="65" t="s">
        <v>3012</v>
      </c>
      <c r="I1167" s="65">
        <f>IFERROR(VLOOKUP(A1167,Компрессоры!A:O,14,0),0)+IFERROR(VLOOKUP(A1167,Пневматика!B:W,22,0),0)+IFERROR(VLOOKUP(A1167,Окраска!B:X,22,0),0)+IFERROR(VLOOKUP(A1167,Масло!A:J,9,0),0)+IFERROR(VLOOKUP(A1167,'Ручной инстурмент Арсенал'!A:I,12,0),0)+IFERROR(VLOOKUP(A1167,#REF!,12,0),0)+IFERROR(VLOOKUP(A1167,Атака!A:K,10,0),0)</f>
        <v>0</v>
      </c>
      <c r="J1167" s="66">
        <f>IFERROR(VLOOKUP(A1167,Компрессоры!A:O,15,0),0)+IFERROR(VLOOKUP(A1167,Пневматика!B:X,23,0),0)+IFERROR(VLOOKUP(A1167,Окраска!B:X,23,0),0)+IFERROR(VLOOKUP(A1167,Масло!A:J,10,0),0)+IFERROR(VLOOKUP(A1167,'Ручной инстурмент Арсенал'!A:I,13,0),0)+IFERROR(VLOOKUP(A1167,#REF!,13,0),0)+IFERROR(VLOOKUP(A1167,Атака!A:K,11,0),0)</f>
        <v>0</v>
      </c>
    </row>
    <row r="1168" spans="1:10" ht="11.25" customHeight="1" outlineLevel="2" thickTop="1" thickBot="1" x14ac:dyDescent="0.25">
      <c r="A1168" s="18">
        <v>8079560</v>
      </c>
      <c r="B1168" s="77" t="s">
        <v>405</v>
      </c>
      <c r="C1168" s="18" t="s">
        <v>493</v>
      </c>
      <c r="D1168" s="18" t="s">
        <v>1147</v>
      </c>
      <c r="E1168" s="18" t="s">
        <v>2078</v>
      </c>
      <c r="F1168" s="64">
        <v>1372</v>
      </c>
      <c r="G1168" s="64">
        <v>1754</v>
      </c>
      <c r="H1168" s="65" t="s">
        <v>3012</v>
      </c>
      <c r="I1168" s="65">
        <f>IFERROR(VLOOKUP(A1168,Компрессоры!A:O,14,0),0)+IFERROR(VLOOKUP(A1168,Пневматика!B:W,22,0),0)+IFERROR(VLOOKUP(A1168,Окраска!B:X,22,0),0)+IFERROR(VLOOKUP(A1168,Масло!A:J,9,0),0)+IFERROR(VLOOKUP(A1168,'Ручной инстурмент Арсенал'!A:I,12,0),0)+IFERROR(VLOOKUP(A1168,#REF!,12,0),0)+IFERROR(VLOOKUP(A1168,Атака!A:K,10,0),0)</f>
        <v>0</v>
      </c>
      <c r="J1168" s="66">
        <f>IFERROR(VLOOKUP(A1168,Компрессоры!A:O,15,0),0)+IFERROR(VLOOKUP(A1168,Пневматика!B:X,23,0),0)+IFERROR(VLOOKUP(A1168,Окраска!B:X,23,0),0)+IFERROR(VLOOKUP(A1168,Масло!A:J,10,0),0)+IFERROR(VLOOKUP(A1168,'Ручной инстурмент Арсенал'!A:I,13,0),0)+IFERROR(VLOOKUP(A1168,#REF!,13,0),0)+IFERROR(VLOOKUP(A1168,Атака!A:K,11,0),0)</f>
        <v>0</v>
      </c>
    </row>
    <row r="1169" spans="1:10" ht="11.25" customHeight="1" outlineLevel="2" thickTop="1" thickBot="1" x14ac:dyDescent="0.25">
      <c r="A1169" s="18">
        <v>8079570</v>
      </c>
      <c r="B1169" s="77" t="s">
        <v>405</v>
      </c>
      <c r="C1169" s="18" t="s">
        <v>437</v>
      </c>
      <c r="D1169" s="18" t="s">
        <v>1147</v>
      </c>
      <c r="E1169" s="18" t="s">
        <v>2079</v>
      </c>
      <c r="F1169" s="64">
        <v>1776</v>
      </c>
      <c r="G1169" s="64">
        <v>2360</v>
      </c>
      <c r="H1169" s="65" t="s">
        <v>3012</v>
      </c>
      <c r="I1169" s="65">
        <f>IFERROR(VLOOKUP(A1169,Компрессоры!A:O,14,0),0)+IFERROR(VLOOKUP(A1169,Пневматика!B:W,22,0),0)+IFERROR(VLOOKUP(A1169,Окраска!B:X,22,0),0)+IFERROR(VLOOKUP(A1169,Масло!A:J,9,0),0)+IFERROR(VLOOKUP(A1169,'Ручной инстурмент Арсенал'!A:I,12,0),0)+IFERROR(VLOOKUP(A1169,#REF!,12,0),0)+IFERROR(VLOOKUP(A1169,Атака!A:K,10,0),0)</f>
        <v>0</v>
      </c>
      <c r="J1169" s="66">
        <f>IFERROR(VLOOKUP(A1169,Компрессоры!A:O,15,0),0)+IFERROR(VLOOKUP(A1169,Пневматика!B:X,23,0),0)+IFERROR(VLOOKUP(A1169,Окраска!B:X,23,0),0)+IFERROR(VLOOKUP(A1169,Масло!A:J,10,0),0)+IFERROR(VLOOKUP(A1169,'Ручной инстурмент Арсенал'!A:I,13,0),0)+IFERROR(VLOOKUP(A1169,#REF!,13,0),0)+IFERROR(VLOOKUP(A1169,Атака!A:K,11,0),0)</f>
        <v>0</v>
      </c>
    </row>
    <row r="1170" spans="1:10" ht="11.25" customHeight="1" outlineLevel="2" thickTop="1" thickBot="1" x14ac:dyDescent="0.25">
      <c r="A1170" s="18">
        <v>8079580</v>
      </c>
      <c r="B1170" s="77" t="s">
        <v>405</v>
      </c>
      <c r="C1170" s="18" t="s">
        <v>533</v>
      </c>
      <c r="D1170" s="18" t="s">
        <v>1147</v>
      </c>
      <c r="E1170" s="18" t="s">
        <v>2080</v>
      </c>
      <c r="F1170" s="64">
        <v>1473</v>
      </c>
      <c r="G1170" s="64">
        <v>1885</v>
      </c>
      <c r="H1170" s="65" t="s">
        <v>3012</v>
      </c>
      <c r="I1170" s="65">
        <f>IFERROR(VLOOKUP(A1170,Компрессоры!A:O,14,0),0)+IFERROR(VLOOKUP(A1170,Пневматика!B:W,22,0),0)+IFERROR(VLOOKUP(A1170,Окраска!B:X,22,0),0)+IFERROR(VLOOKUP(A1170,Масло!A:J,9,0),0)+IFERROR(VLOOKUP(A1170,'Ручной инстурмент Арсенал'!A:I,12,0),0)+IFERROR(VLOOKUP(A1170,#REF!,12,0),0)+IFERROR(VLOOKUP(A1170,Атака!A:K,10,0),0)</f>
        <v>0</v>
      </c>
      <c r="J1170" s="66">
        <f>IFERROR(VLOOKUP(A1170,Компрессоры!A:O,15,0),0)+IFERROR(VLOOKUP(A1170,Пневматика!B:X,23,0),0)+IFERROR(VLOOKUP(A1170,Окраска!B:X,23,0),0)+IFERROR(VLOOKUP(A1170,Масло!A:J,10,0),0)+IFERROR(VLOOKUP(A1170,'Ручной инстурмент Арсенал'!A:I,13,0),0)+IFERROR(VLOOKUP(A1170,#REF!,13,0),0)+IFERROR(VLOOKUP(A1170,Атака!A:K,11,0),0)</f>
        <v>0</v>
      </c>
    </row>
    <row r="1171" spans="1:10" ht="11.25" customHeight="1" outlineLevel="2" thickTop="1" thickBot="1" x14ac:dyDescent="0.25">
      <c r="A1171" s="18">
        <v>8079590</v>
      </c>
      <c r="B1171" s="77" t="s">
        <v>405</v>
      </c>
      <c r="C1171" s="18" t="s">
        <v>511</v>
      </c>
      <c r="D1171" s="18" t="s">
        <v>1147</v>
      </c>
      <c r="E1171" s="18" t="s">
        <v>2081</v>
      </c>
      <c r="F1171" s="64">
        <v>1659</v>
      </c>
      <c r="G1171" s="64">
        <v>2123</v>
      </c>
      <c r="H1171" s="65" t="s">
        <v>3012</v>
      </c>
      <c r="I1171" s="65">
        <f>IFERROR(VLOOKUP(A1171,Компрессоры!A:O,14,0),0)+IFERROR(VLOOKUP(A1171,Пневматика!B:W,22,0),0)+IFERROR(VLOOKUP(A1171,Окраска!B:X,22,0),0)+IFERROR(VLOOKUP(A1171,Масло!A:J,9,0),0)+IFERROR(VLOOKUP(A1171,'Ручной инстурмент Арсенал'!A:I,12,0),0)+IFERROR(VLOOKUP(A1171,#REF!,12,0),0)+IFERROR(VLOOKUP(A1171,Атака!A:K,10,0),0)</f>
        <v>0</v>
      </c>
      <c r="J1171" s="66">
        <f>IFERROR(VLOOKUP(A1171,Компрессоры!A:O,15,0),0)+IFERROR(VLOOKUP(A1171,Пневматика!B:X,23,0),0)+IFERROR(VLOOKUP(A1171,Окраска!B:X,23,0),0)+IFERROR(VLOOKUP(A1171,Масло!A:J,10,0),0)+IFERROR(VLOOKUP(A1171,'Ручной инстурмент Арсенал'!A:I,13,0),0)+IFERROR(VLOOKUP(A1171,#REF!,13,0),0)+IFERROR(VLOOKUP(A1171,Атака!A:K,11,0),0)</f>
        <v>0</v>
      </c>
    </row>
    <row r="1172" spans="1:10" ht="11.25" customHeight="1" outlineLevel="2" thickTop="1" thickBot="1" x14ac:dyDescent="0.25">
      <c r="A1172" s="18">
        <v>8079600</v>
      </c>
      <c r="B1172" s="77" t="s">
        <v>405</v>
      </c>
      <c r="C1172" s="18" t="s">
        <v>521</v>
      </c>
      <c r="D1172" s="18" t="s">
        <v>1147</v>
      </c>
      <c r="E1172" s="18" t="s">
        <v>2082</v>
      </c>
      <c r="F1172" s="64">
        <v>2747</v>
      </c>
      <c r="G1172" s="64">
        <v>3513</v>
      </c>
      <c r="H1172" s="65" t="s">
        <v>3012</v>
      </c>
      <c r="I1172" s="65">
        <f>IFERROR(VLOOKUP(A1172,Компрессоры!A:O,14,0),0)+IFERROR(VLOOKUP(A1172,Пневматика!B:W,22,0),0)+IFERROR(VLOOKUP(A1172,Окраска!B:X,22,0),0)+IFERROR(VLOOKUP(A1172,Масло!A:J,9,0),0)+IFERROR(VLOOKUP(A1172,'Ручной инстурмент Арсенал'!A:I,12,0),0)+IFERROR(VLOOKUP(A1172,#REF!,12,0),0)+IFERROR(VLOOKUP(A1172,Атака!A:K,10,0),0)</f>
        <v>0</v>
      </c>
      <c r="J1172" s="66">
        <f>IFERROR(VLOOKUP(A1172,Компрессоры!A:O,15,0),0)+IFERROR(VLOOKUP(A1172,Пневматика!B:X,23,0),0)+IFERROR(VLOOKUP(A1172,Окраска!B:X,23,0),0)+IFERROR(VLOOKUP(A1172,Масло!A:J,10,0),0)+IFERROR(VLOOKUP(A1172,'Ручной инстурмент Арсенал'!A:I,13,0),0)+IFERROR(VLOOKUP(A1172,#REF!,13,0),0)+IFERROR(VLOOKUP(A1172,Атака!A:K,11,0),0)</f>
        <v>0</v>
      </c>
    </row>
    <row r="1173" spans="1:10" ht="11.25" customHeight="1" outlineLevel="2" thickTop="1" thickBot="1" x14ac:dyDescent="0.25">
      <c r="A1173" s="18">
        <v>8079630</v>
      </c>
      <c r="B1173" s="77" t="s">
        <v>405</v>
      </c>
      <c r="C1173" s="18" t="s">
        <v>536</v>
      </c>
      <c r="D1173" s="18" t="s">
        <v>1147</v>
      </c>
      <c r="E1173" s="18" t="s">
        <v>2083</v>
      </c>
      <c r="F1173" s="64">
        <v>2747</v>
      </c>
      <c r="G1173" s="64">
        <v>3513</v>
      </c>
      <c r="H1173" s="65" t="s">
        <v>3012</v>
      </c>
      <c r="I1173" s="65">
        <f>IFERROR(VLOOKUP(A1173,Компрессоры!A:O,14,0),0)+IFERROR(VLOOKUP(A1173,Пневматика!B:W,22,0),0)+IFERROR(VLOOKUP(A1173,Окраска!B:X,22,0),0)+IFERROR(VLOOKUP(A1173,Масло!A:J,9,0),0)+IFERROR(VLOOKUP(A1173,'Ручной инстурмент Арсенал'!A:I,12,0),0)+IFERROR(VLOOKUP(A1173,#REF!,12,0),0)+IFERROR(VLOOKUP(A1173,Атака!A:K,10,0),0)</f>
        <v>0</v>
      </c>
      <c r="J1173" s="66">
        <f>IFERROR(VLOOKUP(A1173,Компрессоры!A:O,15,0),0)+IFERROR(VLOOKUP(A1173,Пневматика!B:X,23,0),0)+IFERROR(VLOOKUP(A1173,Окраска!B:X,23,0),0)+IFERROR(VLOOKUP(A1173,Масло!A:J,10,0),0)+IFERROR(VLOOKUP(A1173,'Ручной инстурмент Арсенал'!A:I,13,0),0)+IFERROR(VLOOKUP(A1173,#REF!,13,0),0)+IFERROR(VLOOKUP(A1173,Атака!A:K,11,0),0)</f>
        <v>0</v>
      </c>
    </row>
    <row r="1174" spans="1:10" ht="11.25" customHeight="1" outlineLevel="2" thickTop="1" thickBot="1" x14ac:dyDescent="0.25">
      <c r="A1174" s="18">
        <v>8079650</v>
      </c>
      <c r="B1174" s="77" t="s">
        <v>405</v>
      </c>
      <c r="C1174" s="18" t="s">
        <v>573</v>
      </c>
      <c r="D1174" s="18" t="s">
        <v>1147</v>
      </c>
      <c r="E1174" s="18" t="s">
        <v>2084</v>
      </c>
      <c r="F1174" s="64">
        <v>2592</v>
      </c>
      <c r="G1174" s="64">
        <v>3316</v>
      </c>
      <c r="H1174" s="65" t="s">
        <v>3012</v>
      </c>
      <c r="I1174" s="65">
        <f>IFERROR(VLOOKUP(A1174,Компрессоры!A:O,14,0),0)+IFERROR(VLOOKUP(A1174,Пневматика!B:W,22,0),0)+IFERROR(VLOOKUP(A1174,Окраска!B:X,22,0),0)+IFERROR(VLOOKUP(A1174,Масло!A:J,9,0),0)+IFERROR(VLOOKUP(A1174,'Ручной инстурмент Арсенал'!A:I,12,0),0)+IFERROR(VLOOKUP(A1174,#REF!,12,0),0)+IFERROR(VLOOKUP(A1174,Атака!A:K,10,0),0)</f>
        <v>0</v>
      </c>
      <c r="J1174" s="66">
        <f>IFERROR(VLOOKUP(A1174,Компрессоры!A:O,15,0),0)+IFERROR(VLOOKUP(A1174,Пневматика!B:X,23,0),0)+IFERROR(VLOOKUP(A1174,Окраска!B:X,23,0),0)+IFERROR(VLOOKUP(A1174,Масло!A:J,10,0),0)+IFERROR(VLOOKUP(A1174,'Ручной инстурмент Арсенал'!A:I,13,0),0)+IFERROR(VLOOKUP(A1174,#REF!,13,0),0)+IFERROR(VLOOKUP(A1174,Атака!A:K,11,0),0)</f>
        <v>0</v>
      </c>
    </row>
    <row r="1175" spans="1:10" ht="11.25" customHeight="1" outlineLevel="2" thickTop="1" thickBot="1" x14ac:dyDescent="0.25">
      <c r="A1175" s="18">
        <v>8079670</v>
      </c>
      <c r="B1175" s="77" t="s">
        <v>405</v>
      </c>
      <c r="C1175" s="18" t="s">
        <v>620</v>
      </c>
      <c r="D1175" s="18" t="s">
        <v>1147</v>
      </c>
      <c r="E1175" s="18" t="s">
        <v>2085</v>
      </c>
      <c r="F1175" s="64">
        <v>2713</v>
      </c>
      <c r="G1175" s="64">
        <v>3471</v>
      </c>
      <c r="H1175" s="65" t="s">
        <v>63</v>
      </c>
      <c r="I1175" s="65">
        <f>IFERROR(VLOOKUP(A1175,Компрессоры!A:O,14,0),0)+IFERROR(VLOOKUP(A1175,Пневматика!B:W,22,0),0)+IFERROR(VLOOKUP(A1175,Окраска!B:X,22,0),0)+IFERROR(VLOOKUP(A1175,Масло!A:J,9,0),0)+IFERROR(VLOOKUP(A1175,'Ручной инстурмент Арсенал'!A:I,12,0),0)+IFERROR(VLOOKUP(A1175,#REF!,12,0),0)+IFERROR(VLOOKUP(A1175,Атака!A:K,10,0),0)</f>
        <v>0</v>
      </c>
      <c r="J1175" s="66">
        <f>IFERROR(VLOOKUP(A1175,Компрессоры!A:O,15,0),0)+IFERROR(VLOOKUP(A1175,Пневматика!B:X,23,0),0)+IFERROR(VLOOKUP(A1175,Окраска!B:X,23,0),0)+IFERROR(VLOOKUP(A1175,Масло!A:J,10,0),0)+IFERROR(VLOOKUP(A1175,'Ручной инстурмент Арсенал'!A:I,13,0),0)+IFERROR(VLOOKUP(A1175,#REF!,13,0),0)+IFERROR(VLOOKUP(A1175,Атака!A:K,11,0),0)</f>
        <v>0</v>
      </c>
    </row>
    <row r="1176" spans="1:10" ht="11.25" customHeight="1" outlineLevel="2" thickTop="1" thickBot="1" x14ac:dyDescent="0.25">
      <c r="A1176" s="18">
        <v>8079680</v>
      </c>
      <c r="B1176" s="77" t="s">
        <v>405</v>
      </c>
      <c r="C1176" s="18" t="s">
        <v>549</v>
      </c>
      <c r="D1176" s="18" t="s">
        <v>1147</v>
      </c>
      <c r="E1176" s="18" t="s">
        <v>2086</v>
      </c>
      <c r="F1176" s="64">
        <v>3342</v>
      </c>
      <c r="G1176" s="64">
        <v>4274</v>
      </c>
      <c r="H1176" s="65" t="s">
        <v>3012</v>
      </c>
      <c r="I1176" s="65">
        <f>IFERROR(VLOOKUP(A1176,Компрессоры!A:O,14,0),0)+IFERROR(VLOOKUP(A1176,Пневматика!B:W,22,0),0)+IFERROR(VLOOKUP(A1176,Окраска!B:X,22,0),0)+IFERROR(VLOOKUP(A1176,Масло!A:J,9,0),0)+IFERROR(VLOOKUP(A1176,'Ручной инстурмент Арсенал'!A:I,12,0),0)+IFERROR(VLOOKUP(A1176,#REF!,12,0),0)+IFERROR(VLOOKUP(A1176,Атака!A:K,10,0),0)</f>
        <v>0</v>
      </c>
      <c r="J1176" s="66">
        <f>IFERROR(VLOOKUP(A1176,Компрессоры!A:O,15,0),0)+IFERROR(VLOOKUP(A1176,Пневматика!B:X,23,0),0)+IFERROR(VLOOKUP(A1176,Окраска!B:X,23,0),0)+IFERROR(VLOOKUP(A1176,Масло!A:J,10,0),0)+IFERROR(VLOOKUP(A1176,'Ручной инстурмент Арсенал'!A:I,13,0),0)+IFERROR(VLOOKUP(A1176,#REF!,13,0),0)+IFERROR(VLOOKUP(A1176,Атака!A:K,11,0),0)</f>
        <v>0</v>
      </c>
    </row>
    <row r="1177" spans="1:10" ht="11.25" customHeight="1" outlineLevel="2" thickTop="1" thickBot="1" x14ac:dyDescent="0.25">
      <c r="A1177" s="18">
        <v>8079700</v>
      </c>
      <c r="B1177" s="77" t="s">
        <v>405</v>
      </c>
      <c r="C1177" s="18" t="s">
        <v>585</v>
      </c>
      <c r="D1177" s="18" t="s">
        <v>1147</v>
      </c>
      <c r="E1177" s="18" t="s">
        <v>2087</v>
      </c>
      <c r="F1177" s="64">
        <v>5783</v>
      </c>
      <c r="G1177" s="64">
        <v>7402</v>
      </c>
      <c r="H1177" s="65" t="s">
        <v>3012</v>
      </c>
      <c r="I1177" s="65">
        <f>IFERROR(VLOOKUP(A1177,Компрессоры!A:O,14,0),0)+IFERROR(VLOOKUP(A1177,Пневматика!B:W,22,0),0)+IFERROR(VLOOKUP(A1177,Окраска!B:X,22,0),0)+IFERROR(VLOOKUP(A1177,Масло!A:J,9,0),0)+IFERROR(VLOOKUP(A1177,'Ручной инстурмент Арсенал'!A:I,12,0),0)+IFERROR(VLOOKUP(A1177,#REF!,12,0),0)+IFERROR(VLOOKUP(A1177,Атака!A:K,10,0),0)</f>
        <v>0</v>
      </c>
      <c r="J1177" s="66">
        <f>IFERROR(VLOOKUP(A1177,Компрессоры!A:O,15,0),0)+IFERROR(VLOOKUP(A1177,Пневматика!B:X,23,0),0)+IFERROR(VLOOKUP(A1177,Окраска!B:X,23,0),0)+IFERROR(VLOOKUP(A1177,Масло!A:J,10,0),0)+IFERROR(VLOOKUP(A1177,'Ручной инстурмент Арсенал'!A:I,13,0),0)+IFERROR(VLOOKUP(A1177,#REF!,13,0),0)+IFERROR(VLOOKUP(A1177,Атака!A:K,11,0),0)</f>
        <v>0</v>
      </c>
    </row>
    <row r="1178" spans="1:10" ht="11.25" customHeight="1" outlineLevel="2" thickTop="1" thickBot="1" x14ac:dyDescent="0.25">
      <c r="A1178" s="18">
        <v>8079730</v>
      </c>
      <c r="B1178" s="77" t="s">
        <v>405</v>
      </c>
      <c r="C1178" s="18" t="s">
        <v>581</v>
      </c>
      <c r="D1178" s="18" t="s">
        <v>1147</v>
      </c>
      <c r="E1178" s="18" t="s">
        <v>2088</v>
      </c>
      <c r="F1178" s="64">
        <v>8105</v>
      </c>
      <c r="G1178" s="64">
        <v>10366</v>
      </c>
      <c r="H1178" s="65" t="s">
        <v>3012</v>
      </c>
      <c r="I1178" s="65">
        <f>IFERROR(VLOOKUP(A1178,Компрессоры!A:O,14,0),0)+IFERROR(VLOOKUP(A1178,Пневматика!B:W,22,0),0)+IFERROR(VLOOKUP(A1178,Окраска!B:X,22,0),0)+IFERROR(VLOOKUP(A1178,Масло!A:J,9,0),0)+IFERROR(VLOOKUP(A1178,'Ручной инстурмент Арсенал'!A:I,12,0),0)+IFERROR(VLOOKUP(A1178,#REF!,12,0),0)+IFERROR(VLOOKUP(A1178,Атака!A:K,10,0),0)</f>
        <v>0</v>
      </c>
      <c r="J1178" s="66">
        <f>IFERROR(VLOOKUP(A1178,Компрессоры!A:O,15,0),0)+IFERROR(VLOOKUP(A1178,Пневматика!B:X,23,0),0)+IFERROR(VLOOKUP(A1178,Окраска!B:X,23,0),0)+IFERROR(VLOOKUP(A1178,Масло!A:J,10,0),0)+IFERROR(VLOOKUP(A1178,'Ручной инстурмент Арсенал'!A:I,13,0),0)+IFERROR(VLOOKUP(A1178,#REF!,13,0),0)+IFERROR(VLOOKUP(A1178,Атака!A:K,11,0),0)</f>
        <v>0</v>
      </c>
    </row>
    <row r="1179" spans="1:10" ht="11.25" customHeight="1" outlineLevel="2" thickTop="1" thickBot="1" x14ac:dyDescent="0.25">
      <c r="A1179" s="18">
        <v>8079750</v>
      </c>
      <c r="B1179" s="77" t="s">
        <v>405</v>
      </c>
      <c r="C1179" s="18" t="s">
        <v>554</v>
      </c>
      <c r="D1179" s="18" t="s">
        <v>1147</v>
      </c>
      <c r="E1179" s="18" t="s">
        <v>2089</v>
      </c>
      <c r="F1179" s="64">
        <v>7054</v>
      </c>
      <c r="G1179" s="64">
        <v>9029</v>
      </c>
      <c r="H1179" s="65" t="s">
        <v>3012</v>
      </c>
      <c r="I1179" s="65">
        <f>IFERROR(VLOOKUP(A1179,Компрессоры!A:O,14,0),0)+IFERROR(VLOOKUP(A1179,Пневматика!B:W,22,0),0)+IFERROR(VLOOKUP(A1179,Окраска!B:X,22,0),0)+IFERROR(VLOOKUP(A1179,Масло!A:J,9,0),0)+IFERROR(VLOOKUP(A1179,'Ручной инстурмент Арсенал'!A:I,12,0),0)+IFERROR(VLOOKUP(A1179,#REF!,12,0),0)+IFERROR(VLOOKUP(A1179,Атака!A:K,10,0),0)</f>
        <v>0</v>
      </c>
      <c r="J1179" s="66">
        <f>IFERROR(VLOOKUP(A1179,Компрессоры!A:O,15,0),0)+IFERROR(VLOOKUP(A1179,Пневматика!B:X,23,0),0)+IFERROR(VLOOKUP(A1179,Окраска!B:X,23,0),0)+IFERROR(VLOOKUP(A1179,Масло!A:J,10,0),0)+IFERROR(VLOOKUP(A1179,'Ручной инстурмент Арсенал'!A:I,13,0),0)+IFERROR(VLOOKUP(A1179,#REF!,13,0),0)+IFERROR(VLOOKUP(A1179,Атака!A:K,11,0),0)</f>
        <v>0</v>
      </c>
    </row>
    <row r="1180" spans="1:10" ht="11.25" customHeight="1" outlineLevel="2" thickTop="1" thickBot="1" x14ac:dyDescent="0.25">
      <c r="A1180" s="18">
        <v>8079760</v>
      </c>
      <c r="B1180" s="77" t="s">
        <v>405</v>
      </c>
      <c r="C1180" s="18" t="s">
        <v>643</v>
      </c>
      <c r="D1180" s="18" t="s">
        <v>1147</v>
      </c>
      <c r="E1180" s="18" t="s">
        <v>2088</v>
      </c>
      <c r="F1180" s="64">
        <v>11494</v>
      </c>
      <c r="G1180" s="64">
        <v>14711</v>
      </c>
      <c r="H1180" s="65" t="s">
        <v>3012</v>
      </c>
      <c r="I1180" s="65">
        <f>IFERROR(VLOOKUP(A1180,Компрессоры!A:O,14,0),0)+IFERROR(VLOOKUP(A1180,Пневматика!B:W,22,0),0)+IFERROR(VLOOKUP(A1180,Окраска!B:X,22,0),0)+IFERROR(VLOOKUP(A1180,Масло!A:J,9,0),0)+IFERROR(VLOOKUP(A1180,'Ручной инстурмент Арсенал'!A:I,12,0),0)+IFERROR(VLOOKUP(A1180,#REF!,12,0),0)+IFERROR(VLOOKUP(A1180,Атака!A:K,10,0),0)</f>
        <v>0</v>
      </c>
      <c r="J1180" s="66">
        <f>IFERROR(VLOOKUP(A1180,Компрессоры!A:O,15,0),0)+IFERROR(VLOOKUP(A1180,Пневматика!B:X,23,0),0)+IFERROR(VLOOKUP(A1180,Окраска!B:X,23,0),0)+IFERROR(VLOOKUP(A1180,Масло!A:J,10,0),0)+IFERROR(VLOOKUP(A1180,'Ручной инстурмент Арсенал'!A:I,13,0),0)+IFERROR(VLOOKUP(A1180,#REF!,13,0),0)+IFERROR(VLOOKUP(A1180,Атака!A:K,11,0),0)</f>
        <v>0</v>
      </c>
    </row>
    <row r="1181" spans="1:10" ht="11.25" customHeight="1" outlineLevel="2" thickTop="1" thickBot="1" x14ac:dyDescent="0.25">
      <c r="A1181" s="18">
        <v>8079770</v>
      </c>
      <c r="B1181" s="77" t="s">
        <v>405</v>
      </c>
      <c r="C1181" s="18" t="s">
        <v>640</v>
      </c>
      <c r="D1181" s="18" t="s">
        <v>1147</v>
      </c>
      <c r="E1181" s="18" t="s">
        <v>2090</v>
      </c>
      <c r="F1181" s="64">
        <v>16637</v>
      </c>
      <c r="G1181" s="64">
        <v>21293</v>
      </c>
      <c r="H1181" s="65" t="s">
        <v>3012</v>
      </c>
      <c r="I1181" s="65">
        <f>IFERROR(VLOOKUP(A1181,Компрессоры!A:O,14,0),0)+IFERROR(VLOOKUP(A1181,Пневматика!B:W,22,0),0)+IFERROR(VLOOKUP(A1181,Окраска!B:X,22,0),0)+IFERROR(VLOOKUP(A1181,Масло!A:J,9,0),0)+IFERROR(VLOOKUP(A1181,'Ручной инстурмент Арсенал'!A:I,12,0),0)+IFERROR(VLOOKUP(A1181,#REF!,12,0),0)+IFERROR(VLOOKUP(A1181,Атака!A:K,10,0),0)</f>
        <v>0</v>
      </c>
      <c r="J1181" s="66">
        <f>IFERROR(VLOOKUP(A1181,Компрессоры!A:O,15,0),0)+IFERROR(VLOOKUP(A1181,Пневматика!B:X,23,0),0)+IFERROR(VLOOKUP(A1181,Окраска!B:X,23,0),0)+IFERROR(VLOOKUP(A1181,Масло!A:J,10,0),0)+IFERROR(VLOOKUP(A1181,'Ручной инстурмент Арсенал'!A:I,13,0),0)+IFERROR(VLOOKUP(A1181,#REF!,13,0),0)+IFERROR(VLOOKUP(A1181,Атака!A:K,11,0),0)</f>
        <v>0</v>
      </c>
    </row>
    <row r="1182" spans="1:10" ht="11.25" customHeight="1" outlineLevel="2" thickTop="1" thickBot="1" x14ac:dyDescent="0.25">
      <c r="A1182" s="18">
        <v>8079780</v>
      </c>
      <c r="B1182" s="77" t="s">
        <v>405</v>
      </c>
      <c r="C1182" s="18" t="s">
        <v>653</v>
      </c>
      <c r="D1182" s="18" t="s">
        <v>1147</v>
      </c>
      <c r="E1182" s="18" t="s">
        <v>2091</v>
      </c>
      <c r="F1182" s="64">
        <v>16986</v>
      </c>
      <c r="G1182" s="64">
        <v>21741</v>
      </c>
      <c r="H1182" s="65" t="s">
        <v>63</v>
      </c>
      <c r="I1182" s="65">
        <f>IFERROR(VLOOKUP(A1182,Компрессоры!A:O,14,0),0)+IFERROR(VLOOKUP(A1182,Пневматика!B:W,22,0),0)+IFERROR(VLOOKUP(A1182,Окраска!B:X,22,0),0)+IFERROR(VLOOKUP(A1182,Масло!A:J,9,0),0)+IFERROR(VLOOKUP(A1182,'Ручной инстурмент Арсенал'!A:I,12,0),0)+IFERROR(VLOOKUP(A1182,#REF!,12,0),0)+IFERROR(VLOOKUP(A1182,Атака!A:K,10,0),0)</f>
        <v>0</v>
      </c>
      <c r="J1182" s="66">
        <f>IFERROR(VLOOKUP(A1182,Компрессоры!A:O,15,0),0)+IFERROR(VLOOKUP(A1182,Пневматика!B:X,23,0),0)+IFERROR(VLOOKUP(A1182,Окраска!B:X,23,0),0)+IFERROR(VLOOKUP(A1182,Масло!A:J,10,0),0)+IFERROR(VLOOKUP(A1182,'Ручной инстурмент Арсенал'!A:I,13,0),0)+IFERROR(VLOOKUP(A1182,#REF!,13,0),0)+IFERROR(VLOOKUP(A1182,Атака!A:K,11,0),0)</f>
        <v>0</v>
      </c>
    </row>
    <row r="1183" spans="1:10" ht="11.25" customHeight="1" outlineLevel="2" thickTop="1" thickBot="1" x14ac:dyDescent="0.25">
      <c r="A1183" s="18">
        <v>8079790</v>
      </c>
      <c r="B1183" s="77" t="s">
        <v>405</v>
      </c>
      <c r="C1183" s="18" t="s">
        <v>655</v>
      </c>
      <c r="D1183" s="18" t="s">
        <v>1147</v>
      </c>
      <c r="E1183" s="18" t="s">
        <v>2092</v>
      </c>
      <c r="F1183" s="64">
        <v>14657</v>
      </c>
      <c r="G1183" s="64">
        <v>18761</v>
      </c>
      <c r="H1183" s="65" t="s">
        <v>3012</v>
      </c>
      <c r="I1183" s="65">
        <f>IFERROR(VLOOKUP(A1183,Компрессоры!A:O,14,0),0)+IFERROR(VLOOKUP(A1183,Пневматика!B:W,22,0),0)+IFERROR(VLOOKUP(A1183,Окраска!B:X,22,0),0)+IFERROR(VLOOKUP(A1183,Масло!A:J,9,0),0)+IFERROR(VLOOKUP(A1183,'Ручной инстурмент Арсенал'!A:I,12,0),0)+IFERROR(VLOOKUP(A1183,#REF!,12,0),0)+IFERROR(VLOOKUP(A1183,Атака!A:K,10,0),0)</f>
        <v>0</v>
      </c>
      <c r="J1183" s="66">
        <f>IFERROR(VLOOKUP(A1183,Компрессоры!A:O,15,0),0)+IFERROR(VLOOKUP(A1183,Пневматика!B:X,23,0),0)+IFERROR(VLOOKUP(A1183,Окраска!B:X,23,0),0)+IFERROR(VLOOKUP(A1183,Масло!A:J,10,0),0)+IFERROR(VLOOKUP(A1183,'Ручной инстурмент Арсенал'!A:I,13,0),0)+IFERROR(VLOOKUP(A1183,#REF!,13,0),0)+IFERROR(VLOOKUP(A1183,Атака!A:K,11,0),0)</f>
        <v>0</v>
      </c>
    </row>
    <row r="1184" spans="1:10" ht="11.25" customHeight="1" outlineLevel="1" thickTop="1" thickBot="1" x14ac:dyDescent="0.25">
      <c r="A1184" s="16" t="s">
        <v>1158</v>
      </c>
      <c r="B1184" s="78"/>
      <c r="C1184" s="16"/>
      <c r="D1184" s="16"/>
      <c r="E1184" s="16"/>
      <c r="F1184" s="67"/>
      <c r="G1184" s="67"/>
      <c r="H1184" s="68"/>
      <c r="I1184" s="68"/>
      <c r="J1184" s="69"/>
    </row>
    <row r="1185" spans="1:10" ht="11.25" customHeight="1" outlineLevel="2" thickTop="1" thickBot="1" x14ac:dyDescent="0.25">
      <c r="A1185" s="18">
        <v>1154550</v>
      </c>
      <c r="B1185" s="77" t="s">
        <v>405</v>
      </c>
      <c r="C1185" s="18" t="s">
        <v>633</v>
      </c>
      <c r="D1185" s="18" t="s">
        <v>2615</v>
      </c>
      <c r="E1185" s="18" t="s">
        <v>2093</v>
      </c>
      <c r="F1185" s="64">
        <v>842</v>
      </c>
      <c r="G1185" s="64">
        <v>1119</v>
      </c>
      <c r="H1185" s="65" t="s">
        <v>3012</v>
      </c>
      <c r="I1185" s="65">
        <f>IFERROR(VLOOKUP(A1185,Компрессоры!A:O,14,0),0)+IFERROR(VLOOKUP(A1185,Пневматика!B:W,22,0),0)+IFERROR(VLOOKUP(A1185,Окраска!B:X,22,0),0)+IFERROR(VLOOKUP(A1185,Масло!A:J,9,0),0)+IFERROR(VLOOKUP(A1185,'Ручной инстурмент Арсенал'!A:I,12,0),0)+IFERROR(VLOOKUP(A1185,#REF!,12,0),0)+IFERROR(VLOOKUP(A1185,Атака!A:K,10,0),0)</f>
        <v>0</v>
      </c>
      <c r="J1185" s="66">
        <f>IFERROR(VLOOKUP(A1185,Компрессоры!A:O,15,0),0)+IFERROR(VLOOKUP(A1185,Пневматика!B:X,23,0),0)+IFERROR(VLOOKUP(A1185,Окраска!B:X,23,0),0)+IFERROR(VLOOKUP(A1185,Масло!A:J,10,0),0)+IFERROR(VLOOKUP(A1185,'Ручной инстурмент Арсенал'!A:I,13,0),0)+IFERROR(VLOOKUP(A1185,#REF!,13,0),0)+IFERROR(VLOOKUP(A1185,Атака!A:K,11,0),0)</f>
        <v>0</v>
      </c>
    </row>
    <row r="1186" spans="1:10" ht="11.25" customHeight="1" outlineLevel="2" thickTop="1" thickBot="1" x14ac:dyDescent="0.25">
      <c r="A1186" s="18">
        <v>1154580</v>
      </c>
      <c r="B1186" s="77" t="s">
        <v>405</v>
      </c>
      <c r="C1186" s="18" t="s">
        <v>459</v>
      </c>
      <c r="D1186" s="18" t="s">
        <v>2615</v>
      </c>
      <c r="E1186" s="18" t="s">
        <v>2094</v>
      </c>
      <c r="F1186" s="64">
        <v>711</v>
      </c>
      <c r="G1186" s="64">
        <v>942</v>
      </c>
      <c r="H1186" s="65" t="s">
        <v>63</v>
      </c>
      <c r="I1186" s="65">
        <f>IFERROR(VLOOKUP(A1186,Компрессоры!A:O,14,0),0)+IFERROR(VLOOKUP(A1186,Пневматика!B:W,22,0),0)+IFERROR(VLOOKUP(A1186,Окраска!B:X,22,0),0)+IFERROR(VLOOKUP(A1186,Масло!A:J,9,0),0)+IFERROR(VLOOKUP(A1186,'Ручной инстурмент Арсенал'!A:I,12,0),0)+IFERROR(VLOOKUP(A1186,#REF!,12,0),0)+IFERROR(VLOOKUP(A1186,Атака!A:K,10,0),0)</f>
        <v>0</v>
      </c>
      <c r="J1186" s="66">
        <f>IFERROR(VLOOKUP(A1186,Компрессоры!A:O,15,0),0)+IFERROR(VLOOKUP(A1186,Пневматика!B:X,23,0),0)+IFERROR(VLOOKUP(A1186,Окраска!B:X,23,0),0)+IFERROR(VLOOKUP(A1186,Масло!A:J,10,0),0)+IFERROR(VLOOKUP(A1186,'Ручной инстурмент Арсенал'!A:I,13,0),0)+IFERROR(VLOOKUP(A1186,#REF!,13,0),0)+IFERROR(VLOOKUP(A1186,Атака!A:K,11,0),0)</f>
        <v>0</v>
      </c>
    </row>
    <row r="1187" spans="1:10" ht="11.25" customHeight="1" outlineLevel="2" thickTop="1" thickBot="1" x14ac:dyDescent="0.25">
      <c r="A1187" s="18">
        <v>1154630</v>
      </c>
      <c r="B1187" s="77" t="s">
        <v>405</v>
      </c>
      <c r="C1187" s="18" t="s">
        <v>463</v>
      </c>
      <c r="D1187" s="18" t="s">
        <v>2615</v>
      </c>
      <c r="E1187" s="18" t="s">
        <v>2095</v>
      </c>
      <c r="F1187" s="64">
        <v>245</v>
      </c>
      <c r="G1187" s="64">
        <v>326</v>
      </c>
      <c r="H1187" s="65" t="s">
        <v>63</v>
      </c>
      <c r="I1187" s="65">
        <f>IFERROR(VLOOKUP(A1187,Компрессоры!A:O,14,0),0)+IFERROR(VLOOKUP(A1187,Пневматика!B:W,22,0),0)+IFERROR(VLOOKUP(A1187,Окраска!B:X,22,0),0)+IFERROR(VLOOKUP(A1187,Масло!A:J,9,0),0)+IFERROR(VLOOKUP(A1187,'Ручной инстурмент Арсенал'!A:I,12,0),0)+IFERROR(VLOOKUP(A1187,#REF!,12,0),0)+IFERROR(VLOOKUP(A1187,Атака!A:K,10,0),0)</f>
        <v>0</v>
      </c>
      <c r="J1187" s="66">
        <f>IFERROR(VLOOKUP(A1187,Компрессоры!A:O,15,0),0)+IFERROR(VLOOKUP(A1187,Пневматика!B:X,23,0),0)+IFERROR(VLOOKUP(A1187,Окраска!B:X,23,0),0)+IFERROR(VLOOKUP(A1187,Масло!A:J,10,0),0)+IFERROR(VLOOKUP(A1187,'Ручной инстурмент Арсенал'!A:I,13,0),0)+IFERROR(VLOOKUP(A1187,#REF!,13,0),0)+IFERROR(VLOOKUP(A1187,Атака!A:K,11,0),0)</f>
        <v>0</v>
      </c>
    </row>
    <row r="1188" spans="1:10" ht="11.25" customHeight="1" outlineLevel="2" thickTop="1" thickBot="1" x14ac:dyDescent="0.25">
      <c r="A1188" s="18">
        <v>1154640</v>
      </c>
      <c r="B1188" s="77" t="s">
        <v>405</v>
      </c>
      <c r="C1188" s="18" t="s">
        <v>557</v>
      </c>
      <c r="D1188" s="18" t="s">
        <v>2615</v>
      </c>
      <c r="E1188" s="18" t="s">
        <v>2096</v>
      </c>
      <c r="F1188" s="64">
        <v>1127</v>
      </c>
      <c r="G1188" s="64">
        <v>1499</v>
      </c>
      <c r="H1188" s="65" t="s">
        <v>3012</v>
      </c>
      <c r="I1188" s="65">
        <f>IFERROR(VLOOKUP(A1188,Компрессоры!A:O,14,0),0)+IFERROR(VLOOKUP(A1188,Пневматика!B:W,22,0),0)+IFERROR(VLOOKUP(A1188,Окраска!B:X,22,0),0)+IFERROR(VLOOKUP(A1188,Масло!A:J,9,0),0)+IFERROR(VLOOKUP(A1188,'Ручной инстурмент Арсенал'!A:I,12,0),0)+IFERROR(VLOOKUP(A1188,#REF!,12,0),0)+IFERROR(VLOOKUP(A1188,Атака!A:K,10,0),0)</f>
        <v>0</v>
      </c>
      <c r="J1188" s="66">
        <f>IFERROR(VLOOKUP(A1188,Компрессоры!A:O,15,0),0)+IFERROR(VLOOKUP(A1188,Пневматика!B:X,23,0),0)+IFERROR(VLOOKUP(A1188,Окраска!B:X,23,0),0)+IFERROR(VLOOKUP(A1188,Масло!A:J,10,0),0)+IFERROR(VLOOKUP(A1188,'Ручной инстурмент Арсенал'!A:I,13,0),0)+IFERROR(VLOOKUP(A1188,#REF!,13,0),0)+IFERROR(VLOOKUP(A1188,Атака!A:K,11,0),0)</f>
        <v>0</v>
      </c>
    </row>
    <row r="1189" spans="1:10" ht="11.25" customHeight="1" outlineLevel="2" thickTop="1" thickBot="1" x14ac:dyDescent="0.25">
      <c r="A1189" s="18">
        <v>1154650</v>
      </c>
      <c r="B1189" s="77" t="s">
        <v>405</v>
      </c>
      <c r="C1189" s="18" t="s">
        <v>445</v>
      </c>
      <c r="D1189" s="18" t="s">
        <v>2615</v>
      </c>
      <c r="E1189" s="18" t="s">
        <v>2097</v>
      </c>
      <c r="F1189" s="64">
        <v>377</v>
      </c>
      <c r="G1189" s="64">
        <v>501</v>
      </c>
      <c r="H1189" s="65" t="s">
        <v>3012</v>
      </c>
      <c r="I1189" s="65">
        <f>IFERROR(VLOOKUP(A1189,Компрессоры!A:O,14,0),0)+IFERROR(VLOOKUP(A1189,Пневматика!B:W,22,0),0)+IFERROR(VLOOKUP(A1189,Окраска!B:X,22,0),0)+IFERROR(VLOOKUP(A1189,Масло!A:J,9,0),0)+IFERROR(VLOOKUP(A1189,'Ручной инстурмент Арсенал'!A:I,12,0),0)+IFERROR(VLOOKUP(A1189,#REF!,12,0),0)+IFERROR(VLOOKUP(A1189,Атака!A:K,10,0),0)</f>
        <v>0</v>
      </c>
      <c r="J1189" s="66">
        <f>IFERROR(VLOOKUP(A1189,Компрессоры!A:O,15,0),0)+IFERROR(VLOOKUP(A1189,Пневматика!B:X,23,0),0)+IFERROR(VLOOKUP(A1189,Окраска!B:X,23,0),0)+IFERROR(VLOOKUP(A1189,Масло!A:J,10,0),0)+IFERROR(VLOOKUP(A1189,'Ручной инстурмент Арсенал'!A:I,13,0),0)+IFERROR(VLOOKUP(A1189,#REF!,13,0),0)+IFERROR(VLOOKUP(A1189,Атака!A:K,11,0),0)</f>
        <v>0</v>
      </c>
    </row>
    <row r="1190" spans="1:10" ht="11.25" customHeight="1" outlineLevel="2" thickTop="1" thickBot="1" x14ac:dyDescent="0.25">
      <c r="A1190" s="18">
        <v>1154660</v>
      </c>
      <c r="B1190" s="77" t="s">
        <v>405</v>
      </c>
      <c r="C1190" s="18" t="s">
        <v>522</v>
      </c>
      <c r="D1190" s="18" t="s">
        <v>2615</v>
      </c>
      <c r="E1190" s="18" t="s">
        <v>2098</v>
      </c>
      <c r="F1190" s="64">
        <v>600</v>
      </c>
      <c r="G1190" s="64">
        <v>794</v>
      </c>
      <c r="H1190" s="65" t="s">
        <v>3012</v>
      </c>
      <c r="I1190" s="65">
        <f>IFERROR(VLOOKUP(A1190,Компрессоры!A:O,14,0),0)+IFERROR(VLOOKUP(A1190,Пневматика!B:W,22,0),0)+IFERROR(VLOOKUP(A1190,Окраска!B:X,22,0),0)+IFERROR(VLOOKUP(A1190,Масло!A:J,9,0),0)+IFERROR(VLOOKUP(A1190,'Ручной инстурмент Арсенал'!A:I,12,0),0)+IFERROR(VLOOKUP(A1190,#REF!,12,0),0)+IFERROR(VLOOKUP(A1190,Атака!A:K,10,0),0)</f>
        <v>0</v>
      </c>
      <c r="J1190" s="66">
        <f>IFERROR(VLOOKUP(A1190,Компрессоры!A:O,15,0),0)+IFERROR(VLOOKUP(A1190,Пневматика!B:X,23,0),0)+IFERROR(VLOOKUP(A1190,Окраска!B:X,23,0),0)+IFERROR(VLOOKUP(A1190,Масло!A:J,10,0),0)+IFERROR(VLOOKUP(A1190,'Ручной инстурмент Арсенал'!A:I,13,0),0)+IFERROR(VLOOKUP(A1190,#REF!,13,0),0)+IFERROR(VLOOKUP(A1190,Атака!A:K,11,0),0)</f>
        <v>0</v>
      </c>
    </row>
    <row r="1191" spans="1:10" ht="11.25" customHeight="1" outlineLevel="2" thickTop="1" thickBot="1" x14ac:dyDescent="0.25">
      <c r="A1191" s="18">
        <v>1154670</v>
      </c>
      <c r="B1191" s="77" t="s">
        <v>405</v>
      </c>
      <c r="C1191" s="18" t="s">
        <v>496</v>
      </c>
      <c r="D1191" s="18" t="s">
        <v>2615</v>
      </c>
      <c r="E1191" s="18" t="s">
        <v>2099</v>
      </c>
      <c r="F1191" s="64">
        <v>197</v>
      </c>
      <c r="G1191" s="64">
        <v>260</v>
      </c>
      <c r="H1191" s="65" t="s">
        <v>3012</v>
      </c>
      <c r="I1191" s="65">
        <f>IFERROR(VLOOKUP(A1191,Компрессоры!A:O,14,0),0)+IFERROR(VLOOKUP(A1191,Пневматика!B:W,22,0),0)+IFERROR(VLOOKUP(A1191,Окраска!B:X,22,0),0)+IFERROR(VLOOKUP(A1191,Масло!A:J,9,0),0)+IFERROR(VLOOKUP(A1191,'Ручной инстурмент Арсенал'!A:I,12,0),0)+IFERROR(VLOOKUP(A1191,#REF!,12,0),0)+IFERROR(VLOOKUP(A1191,Атака!A:K,10,0),0)</f>
        <v>0</v>
      </c>
      <c r="J1191" s="66">
        <f>IFERROR(VLOOKUP(A1191,Компрессоры!A:O,15,0),0)+IFERROR(VLOOKUP(A1191,Пневматика!B:X,23,0),0)+IFERROR(VLOOKUP(A1191,Окраска!B:X,23,0),0)+IFERROR(VLOOKUP(A1191,Масло!A:J,10,0),0)+IFERROR(VLOOKUP(A1191,'Ручной инстурмент Арсенал'!A:I,13,0),0)+IFERROR(VLOOKUP(A1191,#REF!,13,0),0)+IFERROR(VLOOKUP(A1191,Атака!A:K,11,0),0)</f>
        <v>0</v>
      </c>
    </row>
    <row r="1192" spans="1:10" ht="11.25" customHeight="1" outlineLevel="2" thickTop="1" thickBot="1" x14ac:dyDescent="0.25">
      <c r="A1192" s="18">
        <v>1692540</v>
      </c>
      <c r="B1192" s="77" t="s">
        <v>405</v>
      </c>
      <c r="C1192" s="18" t="s">
        <v>668</v>
      </c>
      <c r="D1192" s="18" t="s">
        <v>2615</v>
      </c>
      <c r="E1192" s="18" t="s">
        <v>2100</v>
      </c>
      <c r="F1192" s="64">
        <v>153</v>
      </c>
      <c r="G1192" s="64">
        <v>201</v>
      </c>
      <c r="H1192" s="65" t="s">
        <v>3012</v>
      </c>
      <c r="I1192" s="65">
        <f>IFERROR(VLOOKUP(A1192,Компрессоры!A:O,14,0),0)+IFERROR(VLOOKUP(A1192,Пневматика!B:W,22,0),0)+IFERROR(VLOOKUP(A1192,Окраска!B:X,22,0),0)+IFERROR(VLOOKUP(A1192,Масло!A:J,9,0),0)+IFERROR(VLOOKUP(A1192,'Ручной инстурмент Арсенал'!A:I,12,0),0)+IFERROR(VLOOKUP(A1192,#REF!,12,0),0)+IFERROR(VLOOKUP(A1192,Атака!A:K,10,0),0)</f>
        <v>0</v>
      </c>
      <c r="J1192" s="66">
        <f>IFERROR(VLOOKUP(A1192,Компрессоры!A:O,15,0),0)+IFERROR(VLOOKUP(A1192,Пневматика!B:X,23,0),0)+IFERROR(VLOOKUP(A1192,Окраска!B:X,23,0),0)+IFERROR(VLOOKUP(A1192,Масло!A:J,10,0),0)+IFERROR(VLOOKUP(A1192,'Ручной инстурмент Арсенал'!A:I,13,0),0)+IFERROR(VLOOKUP(A1192,#REF!,13,0),0)+IFERROR(VLOOKUP(A1192,Атака!A:K,11,0),0)</f>
        <v>0</v>
      </c>
    </row>
    <row r="1193" spans="1:10" ht="11.25" customHeight="1" outlineLevel="2" thickTop="1" thickBot="1" x14ac:dyDescent="0.25">
      <c r="A1193" s="18">
        <v>1692580</v>
      </c>
      <c r="B1193" s="77" t="s">
        <v>405</v>
      </c>
      <c r="C1193" s="18" t="s">
        <v>461</v>
      </c>
      <c r="D1193" s="18" t="s">
        <v>2615</v>
      </c>
      <c r="E1193" s="18" t="s">
        <v>2101</v>
      </c>
      <c r="F1193" s="64">
        <v>519</v>
      </c>
      <c r="G1193" s="64">
        <v>690</v>
      </c>
      <c r="H1193" s="65" t="s">
        <v>3012</v>
      </c>
      <c r="I1193" s="65">
        <f>IFERROR(VLOOKUP(A1193,Компрессоры!A:O,14,0),0)+IFERROR(VLOOKUP(A1193,Пневматика!B:W,22,0),0)+IFERROR(VLOOKUP(A1193,Окраска!B:X,22,0),0)+IFERROR(VLOOKUP(A1193,Масло!A:J,9,0),0)+IFERROR(VLOOKUP(A1193,'Ручной инстурмент Арсенал'!A:I,12,0),0)+IFERROR(VLOOKUP(A1193,#REF!,12,0),0)+IFERROR(VLOOKUP(A1193,Атака!A:K,10,0),0)</f>
        <v>0</v>
      </c>
      <c r="J1193" s="66">
        <f>IFERROR(VLOOKUP(A1193,Компрессоры!A:O,15,0),0)+IFERROR(VLOOKUP(A1193,Пневматика!B:X,23,0),0)+IFERROR(VLOOKUP(A1193,Окраска!B:X,23,0),0)+IFERROR(VLOOKUP(A1193,Масло!A:J,10,0),0)+IFERROR(VLOOKUP(A1193,'Ручной инстурмент Арсенал'!A:I,13,0),0)+IFERROR(VLOOKUP(A1193,#REF!,13,0),0)+IFERROR(VLOOKUP(A1193,Атака!A:K,11,0),0)</f>
        <v>0</v>
      </c>
    </row>
    <row r="1194" spans="1:10" ht="11.25" customHeight="1" outlineLevel="1" thickTop="1" thickBot="1" x14ac:dyDescent="0.25">
      <c r="A1194" s="16" t="s">
        <v>1153</v>
      </c>
      <c r="B1194" s="78"/>
      <c r="C1194" s="16"/>
      <c r="D1194" s="16"/>
      <c r="E1194" s="16"/>
      <c r="F1194" s="67"/>
      <c r="G1194" s="67"/>
      <c r="H1194" s="68"/>
      <c r="I1194" s="68"/>
      <c r="J1194" s="69"/>
    </row>
    <row r="1195" spans="1:10" ht="11.25" customHeight="1" outlineLevel="2" thickTop="1" thickBot="1" x14ac:dyDescent="0.25">
      <c r="A1195" s="18">
        <v>27341</v>
      </c>
      <c r="B1195" s="77" t="s">
        <v>405</v>
      </c>
      <c r="C1195" s="18" t="s">
        <v>2998</v>
      </c>
      <c r="D1195" s="18" t="s">
        <v>1147</v>
      </c>
      <c r="E1195" s="18" t="s">
        <v>2102</v>
      </c>
      <c r="F1195" s="64">
        <v>155</v>
      </c>
      <c r="G1195" s="64">
        <v>235</v>
      </c>
      <c r="H1195" s="65" t="s">
        <v>63</v>
      </c>
      <c r="I1195" s="65">
        <f>IFERROR(VLOOKUP(A1195,Компрессоры!A:O,14,0),0)+IFERROR(VLOOKUP(A1195,Пневматика!B:W,22,0),0)+IFERROR(VLOOKUP(A1195,Окраска!B:X,22,0),0)+IFERROR(VLOOKUP(A1195,Масло!A:J,9,0),0)+IFERROR(VLOOKUP(A1195,'Ручной инстурмент Арсенал'!A:I,12,0),0)+IFERROR(VLOOKUP(A1195,#REF!,12,0),0)+IFERROR(VLOOKUP(A1195,Атака!A:K,10,0),0)</f>
        <v>0</v>
      </c>
      <c r="J1195" s="66">
        <f>IFERROR(VLOOKUP(A1195,Компрессоры!A:O,15,0),0)+IFERROR(VLOOKUP(A1195,Пневматика!B:X,23,0),0)+IFERROR(VLOOKUP(A1195,Окраска!B:X,23,0),0)+IFERROR(VLOOKUP(A1195,Масло!A:J,10,0),0)+IFERROR(VLOOKUP(A1195,'Ручной инстурмент Арсенал'!A:I,13,0),0)+IFERROR(VLOOKUP(A1195,#REF!,13,0),0)+IFERROR(VLOOKUP(A1195,Атака!A:K,11,0),0)</f>
        <v>0</v>
      </c>
    </row>
    <row r="1196" spans="1:10" ht="11.25" customHeight="1" outlineLevel="2" thickTop="1" thickBot="1" x14ac:dyDescent="0.25">
      <c r="A1196" s="18">
        <v>7088630</v>
      </c>
      <c r="B1196" s="77" t="s">
        <v>405</v>
      </c>
      <c r="C1196" s="18" t="s">
        <v>2960</v>
      </c>
      <c r="D1196" s="18" t="s">
        <v>1147</v>
      </c>
      <c r="E1196" s="18" t="s">
        <v>2102</v>
      </c>
      <c r="F1196" s="64">
        <v>206</v>
      </c>
      <c r="G1196" s="64">
        <v>275</v>
      </c>
      <c r="H1196" s="65" t="s">
        <v>63</v>
      </c>
      <c r="I1196" s="65">
        <f>IFERROR(VLOOKUP(A1196,Компрессоры!A:O,14,0),0)+IFERROR(VLOOKUP(A1196,Пневматика!B:W,22,0),0)+IFERROR(VLOOKUP(A1196,Окраска!B:X,22,0),0)+IFERROR(VLOOKUP(A1196,Масло!A:J,9,0),0)+IFERROR(VLOOKUP(A1196,'Ручной инстурмент Арсенал'!A:I,12,0),0)+IFERROR(VLOOKUP(A1196,#REF!,12,0),0)+IFERROR(VLOOKUP(A1196,Атака!A:K,10,0),0)</f>
        <v>0</v>
      </c>
      <c r="J1196" s="66">
        <f>IFERROR(VLOOKUP(A1196,Компрессоры!A:O,15,0),0)+IFERROR(VLOOKUP(A1196,Пневматика!B:X,23,0),0)+IFERROR(VLOOKUP(A1196,Окраска!B:X,23,0),0)+IFERROR(VLOOKUP(A1196,Масло!A:J,10,0),0)+IFERROR(VLOOKUP(A1196,'Ручной инстурмент Арсенал'!A:I,13,0),0)+IFERROR(VLOOKUP(A1196,#REF!,13,0),0)+IFERROR(VLOOKUP(A1196,Атака!A:K,11,0),0)</f>
        <v>0</v>
      </c>
    </row>
    <row r="1197" spans="1:10" ht="11.25" customHeight="1" outlineLevel="2" thickTop="1" thickBot="1" x14ac:dyDescent="0.25">
      <c r="A1197" s="18">
        <v>7088640</v>
      </c>
      <c r="B1197" s="77" t="s">
        <v>405</v>
      </c>
      <c r="C1197" s="18" t="s">
        <v>2968</v>
      </c>
      <c r="D1197" s="18" t="s">
        <v>1147</v>
      </c>
      <c r="E1197" s="18" t="s">
        <v>2103</v>
      </c>
      <c r="F1197" s="64">
        <v>212</v>
      </c>
      <c r="G1197" s="64">
        <v>281</v>
      </c>
      <c r="H1197" s="65" t="s">
        <v>63</v>
      </c>
      <c r="I1197" s="65">
        <f>IFERROR(VLOOKUP(A1197,Компрессоры!A:O,14,0),0)+IFERROR(VLOOKUP(A1197,Пневматика!B:W,22,0),0)+IFERROR(VLOOKUP(A1197,Окраска!B:X,22,0),0)+IFERROR(VLOOKUP(A1197,Масло!A:J,9,0),0)+IFERROR(VLOOKUP(A1197,'Ручной инстурмент Арсенал'!A:I,12,0),0)+IFERROR(VLOOKUP(A1197,#REF!,12,0),0)+IFERROR(VLOOKUP(A1197,Атака!A:K,10,0),0)</f>
        <v>0</v>
      </c>
      <c r="J1197" s="66">
        <f>IFERROR(VLOOKUP(A1197,Компрессоры!A:O,15,0),0)+IFERROR(VLOOKUP(A1197,Пневматика!B:X,23,0),0)+IFERROR(VLOOKUP(A1197,Окраска!B:X,23,0),0)+IFERROR(VLOOKUP(A1197,Масло!A:J,10,0),0)+IFERROR(VLOOKUP(A1197,'Ручной инстурмент Арсенал'!A:I,13,0),0)+IFERROR(VLOOKUP(A1197,#REF!,13,0),0)+IFERROR(VLOOKUP(A1197,Атака!A:K,11,0),0)</f>
        <v>0</v>
      </c>
    </row>
    <row r="1198" spans="1:10" ht="11.25" customHeight="1" outlineLevel="2" thickTop="1" thickBot="1" x14ac:dyDescent="0.25">
      <c r="A1198" s="18">
        <v>7088650</v>
      </c>
      <c r="B1198" s="77" t="s">
        <v>405</v>
      </c>
      <c r="C1198" s="18" t="s">
        <v>2959</v>
      </c>
      <c r="D1198" s="18" t="s">
        <v>1147</v>
      </c>
      <c r="E1198" s="18" t="s">
        <v>2104</v>
      </c>
      <c r="F1198" s="64">
        <v>254</v>
      </c>
      <c r="G1198" s="64">
        <v>339</v>
      </c>
      <c r="H1198" s="65" t="s">
        <v>63</v>
      </c>
      <c r="I1198" s="65">
        <f>IFERROR(VLOOKUP(A1198,Компрессоры!A:O,14,0),0)+IFERROR(VLOOKUP(A1198,Пневматика!B:W,22,0),0)+IFERROR(VLOOKUP(A1198,Окраска!B:X,22,0),0)+IFERROR(VLOOKUP(A1198,Масло!A:J,9,0),0)+IFERROR(VLOOKUP(A1198,'Ручной инстурмент Арсенал'!A:I,12,0),0)+IFERROR(VLOOKUP(A1198,#REF!,12,0),0)+IFERROR(VLOOKUP(A1198,Атака!A:K,10,0),0)</f>
        <v>0</v>
      </c>
      <c r="J1198" s="66">
        <f>IFERROR(VLOOKUP(A1198,Компрессоры!A:O,15,0),0)+IFERROR(VLOOKUP(A1198,Пневматика!B:X,23,0),0)+IFERROR(VLOOKUP(A1198,Окраска!B:X,23,0),0)+IFERROR(VLOOKUP(A1198,Масло!A:J,10,0),0)+IFERROR(VLOOKUP(A1198,'Ручной инстурмент Арсенал'!A:I,13,0),0)+IFERROR(VLOOKUP(A1198,#REF!,13,0),0)+IFERROR(VLOOKUP(A1198,Атака!A:K,11,0),0)</f>
        <v>0</v>
      </c>
    </row>
    <row r="1199" spans="1:10" ht="11.25" customHeight="1" outlineLevel="2" thickTop="1" thickBot="1" x14ac:dyDescent="0.25">
      <c r="A1199" s="18">
        <v>7088660</v>
      </c>
      <c r="B1199" s="77" t="s">
        <v>405</v>
      </c>
      <c r="C1199" s="18" t="s">
        <v>2964</v>
      </c>
      <c r="D1199" s="18" t="s">
        <v>1147</v>
      </c>
      <c r="E1199" s="18" t="s">
        <v>2105</v>
      </c>
      <c r="F1199" s="64">
        <v>252</v>
      </c>
      <c r="G1199" s="64">
        <v>338</v>
      </c>
      <c r="H1199" s="65" t="s">
        <v>63</v>
      </c>
      <c r="I1199" s="65">
        <f>IFERROR(VLOOKUP(A1199,Компрессоры!A:O,14,0),0)+IFERROR(VLOOKUP(A1199,Пневматика!B:W,22,0),0)+IFERROR(VLOOKUP(A1199,Окраска!B:X,22,0),0)+IFERROR(VLOOKUP(A1199,Масло!A:J,9,0),0)+IFERROR(VLOOKUP(A1199,'Ручной инстурмент Арсенал'!A:I,12,0),0)+IFERROR(VLOOKUP(A1199,#REF!,12,0),0)+IFERROR(VLOOKUP(A1199,Атака!A:K,10,0),0)</f>
        <v>0</v>
      </c>
      <c r="J1199" s="66">
        <f>IFERROR(VLOOKUP(A1199,Компрессоры!A:O,15,0),0)+IFERROR(VLOOKUP(A1199,Пневматика!B:X,23,0),0)+IFERROR(VLOOKUP(A1199,Окраска!B:X,23,0),0)+IFERROR(VLOOKUP(A1199,Масло!A:J,10,0),0)+IFERROR(VLOOKUP(A1199,'Ручной инстурмент Арсенал'!A:I,13,0),0)+IFERROR(VLOOKUP(A1199,#REF!,13,0),0)+IFERROR(VLOOKUP(A1199,Атака!A:K,11,0),0)</f>
        <v>0</v>
      </c>
    </row>
    <row r="1200" spans="1:10" ht="11.25" customHeight="1" outlineLevel="2" thickTop="1" thickBot="1" x14ac:dyDescent="0.25">
      <c r="A1200" s="18">
        <v>7088670</v>
      </c>
      <c r="B1200" s="77" t="s">
        <v>405</v>
      </c>
      <c r="C1200" s="18" t="s">
        <v>2967</v>
      </c>
      <c r="D1200" s="18" t="s">
        <v>1147</v>
      </c>
      <c r="E1200" s="18" t="s">
        <v>2106</v>
      </c>
      <c r="F1200" s="64">
        <v>531</v>
      </c>
      <c r="G1200" s="64">
        <v>704</v>
      </c>
      <c r="H1200" s="65" t="s">
        <v>3012</v>
      </c>
      <c r="I1200" s="65">
        <f>IFERROR(VLOOKUP(A1200,Компрессоры!A:O,14,0),0)+IFERROR(VLOOKUP(A1200,Пневматика!B:W,22,0),0)+IFERROR(VLOOKUP(A1200,Окраска!B:X,22,0),0)+IFERROR(VLOOKUP(A1200,Масло!A:J,9,0),0)+IFERROR(VLOOKUP(A1200,'Ручной инстурмент Арсенал'!A:I,12,0),0)+IFERROR(VLOOKUP(A1200,#REF!,12,0),0)+IFERROR(VLOOKUP(A1200,Атака!A:K,10,0),0)</f>
        <v>0</v>
      </c>
      <c r="J1200" s="66">
        <f>IFERROR(VLOOKUP(A1200,Компрессоры!A:O,15,0),0)+IFERROR(VLOOKUP(A1200,Пневматика!B:X,23,0),0)+IFERROR(VLOOKUP(A1200,Окраска!B:X,23,0),0)+IFERROR(VLOOKUP(A1200,Масло!A:J,10,0),0)+IFERROR(VLOOKUP(A1200,'Ручной инстурмент Арсенал'!A:I,13,0),0)+IFERROR(VLOOKUP(A1200,#REF!,13,0),0)+IFERROR(VLOOKUP(A1200,Атака!A:K,11,0),0)</f>
        <v>0</v>
      </c>
    </row>
    <row r="1201" spans="1:10" ht="11.25" customHeight="1" outlineLevel="2" thickTop="1" thickBot="1" x14ac:dyDescent="0.25">
      <c r="A1201" s="18">
        <v>7088680</v>
      </c>
      <c r="B1201" s="77" t="s">
        <v>405</v>
      </c>
      <c r="C1201" s="18" t="s">
        <v>2965</v>
      </c>
      <c r="D1201" s="18" t="s">
        <v>1147</v>
      </c>
      <c r="E1201" s="18" t="s">
        <v>2107</v>
      </c>
      <c r="F1201" s="64">
        <v>531</v>
      </c>
      <c r="G1201" s="64">
        <v>704</v>
      </c>
      <c r="H1201" s="65" t="s">
        <v>3012</v>
      </c>
      <c r="I1201" s="65">
        <f>IFERROR(VLOOKUP(A1201,Компрессоры!A:O,14,0),0)+IFERROR(VLOOKUP(A1201,Пневматика!B:W,22,0),0)+IFERROR(VLOOKUP(A1201,Окраска!B:X,22,0),0)+IFERROR(VLOOKUP(A1201,Масло!A:J,9,0),0)+IFERROR(VLOOKUP(A1201,'Ручной инстурмент Арсенал'!A:I,12,0),0)+IFERROR(VLOOKUP(A1201,#REF!,12,0),0)+IFERROR(VLOOKUP(A1201,Атака!A:K,10,0),0)</f>
        <v>0</v>
      </c>
      <c r="J1201" s="66">
        <f>IFERROR(VLOOKUP(A1201,Компрессоры!A:O,15,0),0)+IFERROR(VLOOKUP(A1201,Пневматика!B:X,23,0),0)+IFERROR(VLOOKUP(A1201,Окраска!B:X,23,0),0)+IFERROR(VLOOKUP(A1201,Масло!A:J,10,0),0)+IFERROR(VLOOKUP(A1201,'Ручной инстурмент Арсенал'!A:I,13,0),0)+IFERROR(VLOOKUP(A1201,#REF!,13,0),0)+IFERROR(VLOOKUP(A1201,Атака!A:K,11,0),0)</f>
        <v>0</v>
      </c>
    </row>
    <row r="1202" spans="1:10" ht="11.25" customHeight="1" outlineLevel="2" thickTop="1" thickBot="1" x14ac:dyDescent="0.25">
      <c r="A1202" s="18">
        <v>7088690</v>
      </c>
      <c r="B1202" s="77" t="s">
        <v>405</v>
      </c>
      <c r="C1202" s="18" t="s">
        <v>2958</v>
      </c>
      <c r="D1202" s="18" t="s">
        <v>1147</v>
      </c>
      <c r="E1202" s="18" t="s">
        <v>2108</v>
      </c>
      <c r="F1202" s="64">
        <v>275</v>
      </c>
      <c r="G1202" s="64">
        <v>362</v>
      </c>
      <c r="H1202" s="65" t="s">
        <v>63</v>
      </c>
      <c r="I1202" s="65">
        <f>IFERROR(VLOOKUP(A1202,Компрессоры!A:O,14,0),0)+IFERROR(VLOOKUP(A1202,Пневматика!B:W,22,0),0)+IFERROR(VLOOKUP(A1202,Окраска!B:X,22,0),0)+IFERROR(VLOOKUP(A1202,Масло!A:J,9,0),0)+IFERROR(VLOOKUP(A1202,'Ручной инстурмент Арсенал'!A:I,12,0),0)+IFERROR(VLOOKUP(A1202,#REF!,12,0),0)+IFERROR(VLOOKUP(A1202,Атака!A:K,10,0),0)</f>
        <v>0</v>
      </c>
      <c r="J1202" s="66">
        <f>IFERROR(VLOOKUP(A1202,Компрессоры!A:O,15,0),0)+IFERROR(VLOOKUP(A1202,Пневматика!B:X,23,0),0)+IFERROR(VLOOKUP(A1202,Окраска!B:X,23,0),0)+IFERROR(VLOOKUP(A1202,Масло!A:J,10,0),0)+IFERROR(VLOOKUP(A1202,'Ручной инстурмент Арсенал'!A:I,13,0),0)+IFERROR(VLOOKUP(A1202,#REF!,13,0),0)+IFERROR(VLOOKUP(A1202,Атака!A:K,11,0),0)</f>
        <v>0</v>
      </c>
    </row>
    <row r="1203" spans="1:10" ht="11.25" customHeight="1" outlineLevel="2" thickTop="1" thickBot="1" x14ac:dyDescent="0.25">
      <c r="A1203" s="18">
        <v>7088700</v>
      </c>
      <c r="B1203" s="77" t="s">
        <v>405</v>
      </c>
      <c r="C1203" s="18" t="s">
        <v>2956</v>
      </c>
      <c r="D1203" s="18" t="s">
        <v>1147</v>
      </c>
      <c r="E1203" s="18" t="s">
        <v>2109</v>
      </c>
      <c r="F1203" s="64">
        <v>296</v>
      </c>
      <c r="G1203" s="64">
        <v>393</v>
      </c>
      <c r="H1203" s="65" t="s">
        <v>63</v>
      </c>
      <c r="I1203" s="65">
        <f>IFERROR(VLOOKUP(A1203,Компрессоры!A:O,14,0),0)+IFERROR(VLOOKUP(A1203,Пневматика!B:W,22,0),0)+IFERROR(VLOOKUP(A1203,Окраска!B:X,22,0),0)+IFERROR(VLOOKUP(A1203,Масло!A:J,9,0),0)+IFERROR(VLOOKUP(A1203,'Ручной инстурмент Арсенал'!A:I,12,0),0)+IFERROR(VLOOKUP(A1203,#REF!,12,0),0)+IFERROR(VLOOKUP(A1203,Атака!A:K,10,0),0)</f>
        <v>0</v>
      </c>
      <c r="J1203" s="66">
        <f>IFERROR(VLOOKUP(A1203,Компрессоры!A:O,15,0),0)+IFERROR(VLOOKUP(A1203,Пневматика!B:X,23,0),0)+IFERROR(VLOOKUP(A1203,Окраска!B:X,23,0),0)+IFERROR(VLOOKUP(A1203,Масло!A:J,10,0),0)+IFERROR(VLOOKUP(A1203,'Ручной инстурмент Арсенал'!A:I,13,0),0)+IFERROR(VLOOKUP(A1203,#REF!,13,0),0)+IFERROR(VLOOKUP(A1203,Атака!A:K,11,0),0)</f>
        <v>0</v>
      </c>
    </row>
    <row r="1204" spans="1:10" ht="11.25" customHeight="1" outlineLevel="2" thickTop="1" thickBot="1" x14ac:dyDescent="0.25">
      <c r="A1204" s="18">
        <v>7088710</v>
      </c>
      <c r="B1204" s="77" t="s">
        <v>405</v>
      </c>
      <c r="C1204" s="18" t="s">
        <v>2957</v>
      </c>
      <c r="D1204" s="18" t="s">
        <v>1147</v>
      </c>
      <c r="E1204" s="18" t="s">
        <v>2110</v>
      </c>
      <c r="F1204" s="64">
        <v>365</v>
      </c>
      <c r="G1204" s="64">
        <v>482</v>
      </c>
      <c r="H1204" s="65" t="s">
        <v>63</v>
      </c>
      <c r="I1204" s="65">
        <f>IFERROR(VLOOKUP(A1204,Компрессоры!A:O,14,0),0)+IFERROR(VLOOKUP(A1204,Пневматика!B:W,22,0),0)+IFERROR(VLOOKUP(A1204,Окраска!B:X,22,0),0)+IFERROR(VLOOKUP(A1204,Масло!A:J,9,0),0)+IFERROR(VLOOKUP(A1204,'Ручной инстурмент Арсенал'!A:I,12,0),0)+IFERROR(VLOOKUP(A1204,#REF!,12,0),0)+IFERROR(VLOOKUP(A1204,Атака!A:K,10,0),0)</f>
        <v>0</v>
      </c>
      <c r="J1204" s="66">
        <f>IFERROR(VLOOKUP(A1204,Компрессоры!A:O,15,0),0)+IFERROR(VLOOKUP(A1204,Пневматика!B:X,23,0),0)+IFERROR(VLOOKUP(A1204,Окраска!B:X,23,0),0)+IFERROR(VLOOKUP(A1204,Масло!A:J,10,0),0)+IFERROR(VLOOKUP(A1204,'Ручной инстурмент Арсенал'!A:I,13,0),0)+IFERROR(VLOOKUP(A1204,#REF!,13,0),0)+IFERROR(VLOOKUP(A1204,Атака!A:K,11,0),0)</f>
        <v>0</v>
      </c>
    </row>
    <row r="1205" spans="1:10" ht="11.25" customHeight="1" outlineLevel="2" thickTop="1" thickBot="1" x14ac:dyDescent="0.25">
      <c r="A1205" s="18">
        <v>8080350</v>
      </c>
      <c r="B1205" s="77" t="s">
        <v>405</v>
      </c>
      <c r="C1205" s="18" t="s">
        <v>2491</v>
      </c>
      <c r="D1205" s="18" t="s">
        <v>1147</v>
      </c>
      <c r="E1205" s="18" t="s">
        <v>2111</v>
      </c>
      <c r="F1205" s="64">
        <v>1522</v>
      </c>
      <c r="G1205" s="64">
        <v>2024</v>
      </c>
      <c r="H1205" s="65" t="s">
        <v>63</v>
      </c>
      <c r="I1205" s="65">
        <f>IFERROR(VLOOKUP(A1205,Компрессоры!A:O,14,0),0)+IFERROR(VLOOKUP(A1205,Пневматика!B:W,22,0),0)+IFERROR(VLOOKUP(A1205,Окраска!B:X,22,0),0)+IFERROR(VLOOKUP(A1205,Масло!A:J,9,0),0)+IFERROR(VLOOKUP(A1205,'Ручной инстурмент Арсенал'!A:I,12,0),0)+IFERROR(VLOOKUP(A1205,#REF!,12,0),0)+IFERROR(VLOOKUP(A1205,Атака!A:K,10,0),0)</f>
        <v>0</v>
      </c>
      <c r="J1205" s="66">
        <f>IFERROR(VLOOKUP(A1205,Компрессоры!A:O,15,0),0)+IFERROR(VLOOKUP(A1205,Пневматика!B:X,23,0),0)+IFERROR(VLOOKUP(A1205,Окраска!B:X,23,0),0)+IFERROR(VLOOKUP(A1205,Масло!A:J,10,0),0)+IFERROR(VLOOKUP(A1205,'Ручной инстурмент Арсенал'!A:I,13,0),0)+IFERROR(VLOOKUP(A1205,#REF!,13,0),0)+IFERROR(VLOOKUP(A1205,Атака!A:K,11,0),0)</f>
        <v>0</v>
      </c>
    </row>
    <row r="1206" spans="1:10" ht="11.25" customHeight="1" outlineLevel="2" thickTop="1" thickBot="1" x14ac:dyDescent="0.25">
      <c r="A1206" s="18">
        <v>8080360</v>
      </c>
      <c r="B1206" s="77" t="s">
        <v>405</v>
      </c>
      <c r="C1206" s="18" t="s">
        <v>2516</v>
      </c>
      <c r="D1206" s="18" t="s">
        <v>1147</v>
      </c>
      <c r="E1206" s="18" t="s">
        <v>2112</v>
      </c>
      <c r="F1206" s="64">
        <v>1522</v>
      </c>
      <c r="G1206" s="64">
        <v>2024</v>
      </c>
      <c r="H1206" s="65" t="s">
        <v>63</v>
      </c>
      <c r="I1206" s="65">
        <f>IFERROR(VLOOKUP(A1206,Компрессоры!A:O,14,0),0)+IFERROR(VLOOKUP(A1206,Пневматика!B:W,22,0),0)+IFERROR(VLOOKUP(A1206,Окраска!B:X,22,0),0)+IFERROR(VLOOKUP(A1206,Масло!A:J,9,0),0)+IFERROR(VLOOKUP(A1206,'Ручной инстурмент Арсенал'!A:I,12,0),0)+IFERROR(VLOOKUP(A1206,#REF!,12,0),0)+IFERROR(VLOOKUP(A1206,Атака!A:K,10,0),0)</f>
        <v>0</v>
      </c>
      <c r="J1206" s="66">
        <f>IFERROR(VLOOKUP(A1206,Компрессоры!A:O,15,0),0)+IFERROR(VLOOKUP(A1206,Пневматика!B:X,23,0),0)+IFERROR(VLOOKUP(A1206,Окраска!B:X,23,0),0)+IFERROR(VLOOKUP(A1206,Масло!A:J,10,0),0)+IFERROR(VLOOKUP(A1206,'Ручной инстурмент Арсенал'!A:I,13,0),0)+IFERROR(VLOOKUP(A1206,#REF!,13,0),0)+IFERROR(VLOOKUP(A1206,Атака!A:K,11,0),0)</f>
        <v>0</v>
      </c>
    </row>
    <row r="1207" spans="1:10" ht="11.25" customHeight="1" outlineLevel="2" thickTop="1" thickBot="1" x14ac:dyDescent="0.25">
      <c r="A1207" s="18">
        <v>8080370</v>
      </c>
      <c r="B1207" s="77" t="s">
        <v>405</v>
      </c>
      <c r="C1207" s="18" t="s">
        <v>1486</v>
      </c>
      <c r="D1207" s="18" t="s">
        <v>1147</v>
      </c>
      <c r="E1207" s="18" t="s">
        <v>2113</v>
      </c>
      <c r="F1207" s="64">
        <v>1522</v>
      </c>
      <c r="G1207" s="64">
        <v>2024</v>
      </c>
      <c r="H1207" s="65" t="s">
        <v>63</v>
      </c>
      <c r="I1207" s="65">
        <f>IFERROR(VLOOKUP(A1207,Компрессоры!A:O,14,0),0)+IFERROR(VLOOKUP(A1207,Пневматика!B:W,22,0),0)+IFERROR(VLOOKUP(A1207,Окраска!B:X,22,0),0)+IFERROR(VLOOKUP(A1207,Масло!A:J,9,0),0)+IFERROR(VLOOKUP(A1207,'Ручной инстурмент Арсенал'!A:I,12,0),0)+IFERROR(VLOOKUP(A1207,#REF!,12,0),0)+IFERROR(VLOOKUP(A1207,Атака!A:K,10,0),0)</f>
        <v>0</v>
      </c>
      <c r="J1207" s="66">
        <f>IFERROR(VLOOKUP(A1207,Компрессоры!A:O,15,0),0)+IFERROR(VLOOKUP(A1207,Пневматика!B:X,23,0),0)+IFERROR(VLOOKUP(A1207,Окраска!B:X,23,0),0)+IFERROR(VLOOKUP(A1207,Масло!A:J,10,0),0)+IFERROR(VLOOKUP(A1207,'Ручной инстурмент Арсенал'!A:I,13,0),0)+IFERROR(VLOOKUP(A1207,#REF!,13,0),0)+IFERROR(VLOOKUP(A1207,Атака!A:K,11,0),0)</f>
        <v>0</v>
      </c>
    </row>
    <row r="1208" spans="1:10" ht="11.25" customHeight="1" outlineLevel="2" thickTop="1" thickBot="1" x14ac:dyDescent="0.25">
      <c r="A1208" s="18">
        <v>8080380</v>
      </c>
      <c r="B1208" s="77" t="s">
        <v>405</v>
      </c>
      <c r="C1208" s="18" t="s">
        <v>1500</v>
      </c>
      <c r="D1208" s="18" t="s">
        <v>1147</v>
      </c>
      <c r="E1208" s="18" t="s">
        <v>2114</v>
      </c>
      <c r="F1208" s="64">
        <v>1703</v>
      </c>
      <c r="G1208" s="64">
        <v>2263</v>
      </c>
      <c r="H1208" s="65" t="s">
        <v>63</v>
      </c>
      <c r="I1208" s="65">
        <f>IFERROR(VLOOKUP(A1208,Компрессоры!A:O,14,0),0)+IFERROR(VLOOKUP(A1208,Пневматика!B:W,22,0),0)+IFERROR(VLOOKUP(A1208,Окраска!B:X,22,0),0)+IFERROR(VLOOKUP(A1208,Масло!A:J,9,0),0)+IFERROR(VLOOKUP(A1208,'Ручной инстурмент Арсенал'!A:I,12,0),0)+IFERROR(VLOOKUP(A1208,#REF!,12,0),0)+IFERROR(VLOOKUP(A1208,Атака!A:K,10,0),0)</f>
        <v>0</v>
      </c>
      <c r="J1208" s="66">
        <f>IFERROR(VLOOKUP(A1208,Компрессоры!A:O,15,0),0)+IFERROR(VLOOKUP(A1208,Пневматика!B:X,23,0),0)+IFERROR(VLOOKUP(A1208,Окраска!B:X,23,0),0)+IFERROR(VLOOKUP(A1208,Масло!A:J,10,0),0)+IFERROR(VLOOKUP(A1208,'Ручной инстурмент Арсенал'!A:I,13,0),0)+IFERROR(VLOOKUP(A1208,#REF!,13,0),0)+IFERROR(VLOOKUP(A1208,Атака!A:K,11,0),0)</f>
        <v>0</v>
      </c>
    </row>
    <row r="1209" spans="1:10" ht="11.25" customHeight="1" outlineLevel="2" thickTop="1" thickBot="1" x14ac:dyDescent="0.25">
      <c r="A1209" s="18">
        <v>8080390</v>
      </c>
      <c r="B1209" s="77" t="s">
        <v>405</v>
      </c>
      <c r="C1209" s="18" t="s">
        <v>2517</v>
      </c>
      <c r="D1209" s="18" t="s">
        <v>1147</v>
      </c>
      <c r="E1209" s="18" t="s">
        <v>2115</v>
      </c>
      <c r="F1209" s="64">
        <v>1706</v>
      </c>
      <c r="G1209" s="64">
        <v>2268</v>
      </c>
      <c r="H1209" s="65" t="s">
        <v>63</v>
      </c>
      <c r="I1209" s="65">
        <f>IFERROR(VLOOKUP(A1209,Компрессоры!A:O,14,0),0)+IFERROR(VLOOKUP(A1209,Пневматика!B:W,22,0),0)+IFERROR(VLOOKUP(A1209,Окраска!B:X,22,0),0)+IFERROR(VLOOKUP(A1209,Масло!A:J,9,0),0)+IFERROR(VLOOKUP(A1209,'Ручной инстурмент Арсенал'!A:I,12,0),0)+IFERROR(VLOOKUP(A1209,#REF!,12,0),0)+IFERROR(VLOOKUP(A1209,Атака!A:K,10,0),0)</f>
        <v>0</v>
      </c>
      <c r="J1209" s="66">
        <f>IFERROR(VLOOKUP(A1209,Компрессоры!A:O,15,0),0)+IFERROR(VLOOKUP(A1209,Пневматика!B:X,23,0),0)+IFERROR(VLOOKUP(A1209,Окраска!B:X,23,0),0)+IFERROR(VLOOKUP(A1209,Масло!A:J,10,0),0)+IFERROR(VLOOKUP(A1209,'Ручной инстурмент Арсенал'!A:I,13,0),0)+IFERROR(VLOOKUP(A1209,#REF!,13,0),0)+IFERROR(VLOOKUP(A1209,Атака!A:K,11,0),0)</f>
        <v>0</v>
      </c>
    </row>
    <row r="1210" spans="1:10" ht="11.25" customHeight="1" outlineLevel="2" thickTop="1" thickBot="1" x14ac:dyDescent="0.25">
      <c r="A1210" s="18">
        <v>8080400</v>
      </c>
      <c r="B1210" s="77" t="s">
        <v>405</v>
      </c>
      <c r="C1210" s="18" t="s">
        <v>1507</v>
      </c>
      <c r="D1210" s="18" t="s">
        <v>1147</v>
      </c>
      <c r="E1210" s="18" t="s">
        <v>2116</v>
      </c>
      <c r="F1210" s="64">
        <v>1706</v>
      </c>
      <c r="G1210" s="64">
        <v>2268</v>
      </c>
      <c r="H1210" s="65" t="s">
        <v>63</v>
      </c>
      <c r="I1210" s="65">
        <f>IFERROR(VLOOKUP(A1210,Компрессоры!A:O,14,0),0)+IFERROR(VLOOKUP(A1210,Пневматика!B:W,22,0),0)+IFERROR(VLOOKUP(A1210,Окраска!B:X,22,0),0)+IFERROR(VLOOKUP(A1210,Масло!A:J,9,0),0)+IFERROR(VLOOKUP(A1210,'Ручной инстурмент Арсенал'!A:I,12,0),0)+IFERROR(VLOOKUP(A1210,#REF!,12,0),0)+IFERROR(VLOOKUP(A1210,Атака!A:K,10,0),0)</f>
        <v>0</v>
      </c>
      <c r="J1210" s="66">
        <f>IFERROR(VLOOKUP(A1210,Компрессоры!A:O,15,0),0)+IFERROR(VLOOKUP(A1210,Пневматика!B:X,23,0),0)+IFERROR(VLOOKUP(A1210,Окраска!B:X,23,0),0)+IFERROR(VLOOKUP(A1210,Масло!A:J,10,0),0)+IFERROR(VLOOKUP(A1210,'Ручной инстурмент Арсенал'!A:I,13,0),0)+IFERROR(VLOOKUP(A1210,#REF!,13,0),0)+IFERROR(VLOOKUP(A1210,Атака!A:K,11,0),0)</f>
        <v>0</v>
      </c>
    </row>
    <row r="1211" spans="1:10" ht="11.25" customHeight="1" outlineLevel="2" thickTop="1" thickBot="1" x14ac:dyDescent="0.25">
      <c r="A1211" s="18">
        <v>8080410</v>
      </c>
      <c r="B1211" s="77" t="s">
        <v>405</v>
      </c>
      <c r="C1211" s="18" t="s">
        <v>2972</v>
      </c>
      <c r="D1211" s="18" t="s">
        <v>1147</v>
      </c>
      <c r="E1211" s="18" t="s">
        <v>2117</v>
      </c>
      <c r="F1211" s="64">
        <v>641</v>
      </c>
      <c r="G1211" s="64">
        <v>852</v>
      </c>
      <c r="H1211" s="65" t="s">
        <v>63</v>
      </c>
      <c r="I1211" s="65">
        <f>IFERROR(VLOOKUP(A1211,Компрессоры!A:O,14,0),0)+IFERROR(VLOOKUP(A1211,Пневматика!B:W,22,0),0)+IFERROR(VLOOKUP(A1211,Окраска!B:X,22,0),0)+IFERROR(VLOOKUP(A1211,Масло!A:J,9,0),0)+IFERROR(VLOOKUP(A1211,'Ручной инстурмент Арсенал'!A:I,12,0),0)+IFERROR(VLOOKUP(A1211,#REF!,12,0),0)+IFERROR(VLOOKUP(A1211,Атака!A:K,10,0),0)</f>
        <v>0</v>
      </c>
      <c r="J1211" s="66">
        <f>IFERROR(VLOOKUP(A1211,Компрессоры!A:O,15,0),0)+IFERROR(VLOOKUP(A1211,Пневматика!B:X,23,0),0)+IFERROR(VLOOKUP(A1211,Окраска!B:X,23,0),0)+IFERROR(VLOOKUP(A1211,Масло!A:J,10,0),0)+IFERROR(VLOOKUP(A1211,'Ручной инстурмент Арсенал'!A:I,13,0),0)+IFERROR(VLOOKUP(A1211,#REF!,13,0),0)+IFERROR(VLOOKUP(A1211,Атака!A:K,11,0),0)</f>
        <v>0</v>
      </c>
    </row>
    <row r="1212" spans="1:10" ht="11.25" customHeight="1" outlineLevel="2" thickTop="1" thickBot="1" x14ac:dyDescent="0.25">
      <c r="A1212" s="18">
        <v>8080420</v>
      </c>
      <c r="B1212" s="77" t="s">
        <v>405</v>
      </c>
      <c r="C1212" s="18" t="s">
        <v>2971</v>
      </c>
      <c r="D1212" s="18" t="s">
        <v>1147</v>
      </c>
      <c r="E1212" s="18" t="s">
        <v>2118</v>
      </c>
      <c r="F1212" s="64">
        <v>733</v>
      </c>
      <c r="G1212" s="64">
        <v>970</v>
      </c>
      <c r="H1212" s="65" t="s">
        <v>63</v>
      </c>
      <c r="I1212" s="65">
        <f>IFERROR(VLOOKUP(A1212,Компрессоры!A:O,14,0),0)+IFERROR(VLOOKUP(A1212,Пневматика!B:W,22,0),0)+IFERROR(VLOOKUP(A1212,Окраска!B:X,22,0),0)+IFERROR(VLOOKUP(A1212,Масло!A:J,9,0),0)+IFERROR(VLOOKUP(A1212,'Ручной инстурмент Арсенал'!A:I,12,0),0)+IFERROR(VLOOKUP(A1212,#REF!,12,0),0)+IFERROR(VLOOKUP(A1212,Атака!A:K,10,0),0)</f>
        <v>0</v>
      </c>
      <c r="J1212" s="66">
        <f>IFERROR(VLOOKUP(A1212,Компрессоры!A:O,15,0),0)+IFERROR(VLOOKUP(A1212,Пневматика!B:X,23,0),0)+IFERROR(VLOOKUP(A1212,Окраска!B:X,23,0),0)+IFERROR(VLOOKUP(A1212,Масло!A:J,10,0),0)+IFERROR(VLOOKUP(A1212,'Ручной инстурмент Арсенал'!A:I,13,0),0)+IFERROR(VLOOKUP(A1212,#REF!,13,0),0)+IFERROR(VLOOKUP(A1212,Атака!A:K,11,0),0)</f>
        <v>0</v>
      </c>
    </row>
    <row r="1213" spans="1:10" ht="11.25" customHeight="1" outlineLevel="2" thickTop="1" thickBot="1" x14ac:dyDescent="0.25">
      <c r="A1213" s="18">
        <v>8080430</v>
      </c>
      <c r="B1213" s="77" t="s">
        <v>405</v>
      </c>
      <c r="C1213" s="18" t="s">
        <v>2970</v>
      </c>
      <c r="D1213" s="18" t="s">
        <v>1147</v>
      </c>
      <c r="E1213" s="18" t="s">
        <v>2119</v>
      </c>
      <c r="F1213" s="64">
        <v>806</v>
      </c>
      <c r="G1213" s="64">
        <v>1069</v>
      </c>
      <c r="H1213" s="65" t="s">
        <v>63</v>
      </c>
      <c r="I1213" s="65">
        <f>IFERROR(VLOOKUP(A1213,Компрессоры!A:O,14,0),0)+IFERROR(VLOOKUP(A1213,Пневматика!B:W,22,0),0)+IFERROR(VLOOKUP(A1213,Окраска!B:X,22,0),0)+IFERROR(VLOOKUP(A1213,Масло!A:J,9,0),0)+IFERROR(VLOOKUP(A1213,'Ручной инстурмент Арсенал'!A:I,12,0),0)+IFERROR(VLOOKUP(A1213,#REF!,12,0),0)+IFERROR(VLOOKUP(A1213,Атака!A:K,10,0),0)</f>
        <v>0</v>
      </c>
      <c r="J1213" s="66">
        <f>IFERROR(VLOOKUP(A1213,Компрессоры!A:O,15,0),0)+IFERROR(VLOOKUP(A1213,Пневматика!B:X,23,0),0)+IFERROR(VLOOKUP(A1213,Окраска!B:X,23,0),0)+IFERROR(VLOOKUP(A1213,Масло!A:J,10,0),0)+IFERROR(VLOOKUP(A1213,'Ручной инстурмент Арсенал'!A:I,13,0),0)+IFERROR(VLOOKUP(A1213,#REF!,13,0),0)+IFERROR(VLOOKUP(A1213,Атака!A:K,11,0),0)</f>
        <v>0</v>
      </c>
    </row>
    <row r="1214" spans="1:10" ht="11.25" customHeight="1" outlineLevel="2" thickTop="1" thickBot="1" x14ac:dyDescent="0.25">
      <c r="A1214" s="18">
        <v>8080440</v>
      </c>
      <c r="B1214" s="77" t="s">
        <v>405</v>
      </c>
      <c r="C1214" s="18" t="s">
        <v>2969</v>
      </c>
      <c r="D1214" s="18" t="s">
        <v>1147</v>
      </c>
      <c r="E1214" s="18" t="s">
        <v>2120</v>
      </c>
      <c r="F1214" s="64">
        <v>1011</v>
      </c>
      <c r="G1214" s="64">
        <v>1342</v>
      </c>
      <c r="H1214" s="65" t="s">
        <v>63</v>
      </c>
      <c r="I1214" s="65">
        <f>IFERROR(VLOOKUP(A1214,Компрессоры!A:O,14,0),0)+IFERROR(VLOOKUP(A1214,Пневматика!B:W,22,0),0)+IFERROR(VLOOKUP(A1214,Окраска!B:X,22,0),0)+IFERROR(VLOOKUP(A1214,Масло!A:J,9,0),0)+IFERROR(VLOOKUP(A1214,'Ручной инстурмент Арсенал'!A:I,12,0),0)+IFERROR(VLOOKUP(A1214,#REF!,12,0),0)+IFERROR(VLOOKUP(A1214,Атака!A:K,10,0),0)</f>
        <v>0</v>
      </c>
      <c r="J1214" s="66">
        <f>IFERROR(VLOOKUP(A1214,Компрессоры!A:O,15,0),0)+IFERROR(VLOOKUP(A1214,Пневматика!B:X,23,0),0)+IFERROR(VLOOKUP(A1214,Окраска!B:X,23,0),0)+IFERROR(VLOOKUP(A1214,Масло!A:J,10,0),0)+IFERROR(VLOOKUP(A1214,'Ручной инстурмент Арсенал'!A:I,13,0),0)+IFERROR(VLOOKUP(A1214,#REF!,13,0),0)+IFERROR(VLOOKUP(A1214,Атака!A:K,11,0),0)</f>
        <v>0</v>
      </c>
    </row>
    <row r="1215" spans="1:10" ht="11.25" customHeight="1" outlineLevel="2" thickTop="1" thickBot="1" x14ac:dyDescent="0.25">
      <c r="A1215" s="18">
        <v>8080450</v>
      </c>
      <c r="B1215" s="77" t="s">
        <v>405</v>
      </c>
      <c r="C1215" s="18" t="s">
        <v>2963</v>
      </c>
      <c r="D1215" s="18" t="s">
        <v>1147</v>
      </c>
      <c r="E1215" s="18" t="s">
        <v>2121</v>
      </c>
      <c r="F1215" s="64">
        <v>224</v>
      </c>
      <c r="G1215" s="64">
        <v>298</v>
      </c>
      <c r="H1215" s="65" t="s">
        <v>63</v>
      </c>
      <c r="I1215" s="65">
        <f>IFERROR(VLOOKUP(A1215,Компрессоры!A:O,14,0),0)+IFERROR(VLOOKUP(A1215,Пневматика!B:W,22,0),0)+IFERROR(VLOOKUP(A1215,Окраска!B:X,22,0),0)+IFERROR(VLOOKUP(A1215,Масло!A:J,9,0),0)+IFERROR(VLOOKUP(A1215,'Ручной инстурмент Арсенал'!A:I,12,0),0)+IFERROR(VLOOKUP(A1215,#REF!,12,0),0)+IFERROR(VLOOKUP(A1215,Атака!A:K,10,0),0)</f>
        <v>0</v>
      </c>
      <c r="J1215" s="66">
        <f>IFERROR(VLOOKUP(A1215,Компрессоры!A:O,15,0),0)+IFERROR(VLOOKUP(A1215,Пневматика!B:X,23,0),0)+IFERROR(VLOOKUP(A1215,Окраска!B:X,23,0),0)+IFERROR(VLOOKUP(A1215,Масло!A:J,10,0),0)+IFERROR(VLOOKUP(A1215,'Ручной инстурмент Арсенал'!A:I,13,0),0)+IFERROR(VLOOKUP(A1215,#REF!,13,0),0)+IFERROR(VLOOKUP(A1215,Атака!A:K,11,0),0)</f>
        <v>0</v>
      </c>
    </row>
    <row r="1216" spans="1:10" ht="11.25" customHeight="1" outlineLevel="2" thickTop="1" thickBot="1" x14ac:dyDescent="0.25">
      <c r="A1216" s="18">
        <v>8080460</v>
      </c>
      <c r="B1216" s="77" t="s">
        <v>405</v>
      </c>
      <c r="C1216" s="18" t="s">
        <v>2962</v>
      </c>
      <c r="D1216" s="18" t="s">
        <v>1147</v>
      </c>
      <c r="E1216" s="18" t="s">
        <v>2122</v>
      </c>
      <c r="F1216" s="64">
        <v>210</v>
      </c>
      <c r="G1216" s="64">
        <v>278</v>
      </c>
      <c r="H1216" s="65" t="s">
        <v>3012</v>
      </c>
      <c r="I1216" s="65">
        <f>IFERROR(VLOOKUP(A1216,Компрессоры!A:O,14,0),0)+IFERROR(VLOOKUP(A1216,Пневматика!B:W,22,0),0)+IFERROR(VLOOKUP(A1216,Окраска!B:X,22,0),0)+IFERROR(VLOOKUP(A1216,Масло!A:J,9,0),0)+IFERROR(VLOOKUP(A1216,'Ручной инстурмент Арсенал'!A:I,12,0),0)+IFERROR(VLOOKUP(A1216,#REF!,12,0),0)+IFERROR(VLOOKUP(A1216,Атака!A:K,10,0),0)</f>
        <v>0</v>
      </c>
      <c r="J1216" s="66">
        <f>IFERROR(VLOOKUP(A1216,Компрессоры!A:O,15,0),0)+IFERROR(VLOOKUP(A1216,Пневматика!B:X,23,0),0)+IFERROR(VLOOKUP(A1216,Окраска!B:X,23,0),0)+IFERROR(VLOOKUP(A1216,Масло!A:J,10,0),0)+IFERROR(VLOOKUP(A1216,'Ручной инстурмент Арсенал'!A:I,13,0),0)+IFERROR(VLOOKUP(A1216,#REF!,13,0),0)+IFERROR(VLOOKUP(A1216,Атака!A:K,11,0),0)</f>
        <v>0</v>
      </c>
    </row>
    <row r="1217" spans="1:10" ht="11.25" customHeight="1" outlineLevel="2" thickTop="1" thickBot="1" x14ac:dyDescent="0.25">
      <c r="A1217" s="18">
        <v>8080470</v>
      </c>
      <c r="B1217" s="77" t="s">
        <v>405</v>
      </c>
      <c r="C1217" s="18" t="s">
        <v>2961</v>
      </c>
      <c r="D1217" s="18" t="s">
        <v>1147</v>
      </c>
      <c r="E1217" s="18" t="s">
        <v>2123</v>
      </c>
      <c r="F1217" s="64">
        <v>269</v>
      </c>
      <c r="G1217" s="64">
        <v>357</v>
      </c>
      <c r="H1217" s="65" t="s">
        <v>63</v>
      </c>
      <c r="I1217" s="65">
        <f>IFERROR(VLOOKUP(A1217,Компрессоры!A:O,14,0),0)+IFERROR(VLOOKUP(A1217,Пневматика!B:W,22,0),0)+IFERROR(VLOOKUP(A1217,Окраска!B:X,22,0),0)+IFERROR(VLOOKUP(A1217,Масло!A:J,9,0),0)+IFERROR(VLOOKUP(A1217,'Ручной инстурмент Арсенал'!A:I,12,0),0)+IFERROR(VLOOKUP(A1217,#REF!,12,0),0)+IFERROR(VLOOKUP(A1217,Атака!A:K,10,0),0)</f>
        <v>0</v>
      </c>
      <c r="J1217" s="66">
        <f>IFERROR(VLOOKUP(A1217,Компрессоры!A:O,15,0),0)+IFERROR(VLOOKUP(A1217,Пневматика!B:X,23,0),0)+IFERROR(VLOOKUP(A1217,Окраска!B:X,23,0),0)+IFERROR(VLOOKUP(A1217,Масло!A:J,10,0),0)+IFERROR(VLOOKUP(A1217,'Ручной инстурмент Арсенал'!A:I,13,0),0)+IFERROR(VLOOKUP(A1217,#REF!,13,0),0)+IFERROR(VLOOKUP(A1217,Атака!A:K,11,0),0)</f>
        <v>0</v>
      </c>
    </row>
    <row r="1218" spans="1:10" ht="11.25" customHeight="1" outlineLevel="2" thickTop="1" thickBot="1" x14ac:dyDescent="0.25">
      <c r="A1218" s="18">
        <v>8080480</v>
      </c>
      <c r="B1218" s="77" t="s">
        <v>405</v>
      </c>
      <c r="C1218" s="18" t="s">
        <v>2966</v>
      </c>
      <c r="D1218" s="18" t="s">
        <v>1147</v>
      </c>
      <c r="E1218" s="18" t="s">
        <v>2124</v>
      </c>
      <c r="F1218" s="64">
        <v>266</v>
      </c>
      <c r="G1218" s="64">
        <v>353</v>
      </c>
      <c r="H1218" s="65" t="s">
        <v>63</v>
      </c>
      <c r="I1218" s="65">
        <f>IFERROR(VLOOKUP(A1218,Компрессоры!A:O,14,0),0)+IFERROR(VLOOKUP(A1218,Пневматика!B:W,22,0),0)+IFERROR(VLOOKUP(A1218,Окраска!B:X,22,0),0)+IFERROR(VLOOKUP(A1218,Масло!A:J,9,0),0)+IFERROR(VLOOKUP(A1218,'Ручной инстурмент Арсенал'!A:I,12,0),0)+IFERROR(VLOOKUP(A1218,#REF!,12,0),0)+IFERROR(VLOOKUP(A1218,Атака!A:K,10,0),0)</f>
        <v>0</v>
      </c>
      <c r="J1218" s="66">
        <f>IFERROR(VLOOKUP(A1218,Компрессоры!A:O,15,0),0)+IFERROR(VLOOKUP(A1218,Пневматика!B:X,23,0),0)+IFERROR(VLOOKUP(A1218,Окраска!B:X,23,0),0)+IFERROR(VLOOKUP(A1218,Масло!A:J,10,0),0)+IFERROR(VLOOKUP(A1218,'Ручной инстурмент Арсенал'!A:I,13,0),0)+IFERROR(VLOOKUP(A1218,#REF!,13,0),0)+IFERROR(VLOOKUP(A1218,Атака!A:K,11,0),0)</f>
        <v>0</v>
      </c>
    </row>
    <row r="1219" spans="1:10" ht="11.25" customHeight="1" outlineLevel="2" thickTop="1" thickBot="1" x14ac:dyDescent="0.25">
      <c r="A1219" s="18">
        <v>8080490</v>
      </c>
      <c r="B1219" s="77" t="s">
        <v>405</v>
      </c>
      <c r="C1219" s="18" t="s">
        <v>2954</v>
      </c>
      <c r="D1219" s="18" t="s">
        <v>1147</v>
      </c>
      <c r="E1219" s="18" t="s">
        <v>2125</v>
      </c>
      <c r="F1219" s="64">
        <v>275</v>
      </c>
      <c r="G1219" s="64">
        <v>362</v>
      </c>
      <c r="H1219" s="65" t="s">
        <v>63</v>
      </c>
      <c r="I1219" s="65">
        <f>IFERROR(VLOOKUP(A1219,Компрессоры!A:O,14,0),0)+IFERROR(VLOOKUP(A1219,Пневматика!B:W,22,0),0)+IFERROR(VLOOKUP(A1219,Окраска!B:X,22,0),0)+IFERROR(VLOOKUP(A1219,Масло!A:J,9,0),0)+IFERROR(VLOOKUP(A1219,'Ручной инстурмент Арсенал'!A:I,12,0),0)+IFERROR(VLOOKUP(A1219,#REF!,12,0),0)+IFERROR(VLOOKUP(A1219,Атака!A:K,10,0),0)</f>
        <v>0</v>
      </c>
      <c r="J1219" s="66">
        <f>IFERROR(VLOOKUP(A1219,Компрессоры!A:O,15,0),0)+IFERROR(VLOOKUP(A1219,Пневматика!B:X,23,0),0)+IFERROR(VLOOKUP(A1219,Окраска!B:X,23,0),0)+IFERROR(VLOOKUP(A1219,Масло!A:J,10,0),0)+IFERROR(VLOOKUP(A1219,'Ручной инстурмент Арсенал'!A:I,13,0),0)+IFERROR(VLOOKUP(A1219,#REF!,13,0),0)+IFERROR(VLOOKUP(A1219,Атака!A:K,11,0),0)</f>
        <v>0</v>
      </c>
    </row>
    <row r="1220" spans="1:10" ht="11.25" customHeight="1" outlineLevel="2" thickTop="1" thickBot="1" x14ac:dyDescent="0.25">
      <c r="A1220" s="18">
        <v>8080500</v>
      </c>
      <c r="B1220" s="77" t="s">
        <v>405</v>
      </c>
      <c r="C1220" s="18" t="s">
        <v>2955</v>
      </c>
      <c r="D1220" s="18" t="s">
        <v>1147</v>
      </c>
      <c r="E1220" s="18" t="s">
        <v>2126</v>
      </c>
      <c r="F1220" s="64">
        <v>275</v>
      </c>
      <c r="G1220" s="64">
        <v>362</v>
      </c>
      <c r="H1220" s="65" t="s">
        <v>63</v>
      </c>
      <c r="I1220" s="65">
        <f>IFERROR(VLOOKUP(A1220,Компрессоры!A:O,14,0),0)+IFERROR(VLOOKUP(A1220,Пневматика!B:W,22,0),0)+IFERROR(VLOOKUP(A1220,Окраска!B:X,22,0),0)+IFERROR(VLOOKUP(A1220,Масло!A:J,9,0),0)+IFERROR(VLOOKUP(A1220,'Ручной инстурмент Арсенал'!A:I,12,0),0)+IFERROR(VLOOKUP(A1220,#REF!,12,0),0)+IFERROR(VLOOKUP(A1220,Атака!A:K,10,0),0)</f>
        <v>0</v>
      </c>
      <c r="J1220" s="66">
        <f>IFERROR(VLOOKUP(A1220,Компрессоры!A:O,15,0),0)+IFERROR(VLOOKUP(A1220,Пневматика!B:X,23,0),0)+IFERROR(VLOOKUP(A1220,Окраска!B:X,23,0),0)+IFERROR(VLOOKUP(A1220,Масло!A:J,10,0),0)+IFERROR(VLOOKUP(A1220,'Ручной инстурмент Арсенал'!A:I,13,0),0)+IFERROR(VLOOKUP(A1220,#REF!,13,0),0)+IFERROR(VLOOKUP(A1220,Атака!A:K,11,0),0)</f>
        <v>0</v>
      </c>
    </row>
    <row r="1221" spans="1:10" ht="11.25" customHeight="1" outlineLevel="2" thickTop="1" thickBot="1" x14ac:dyDescent="0.25">
      <c r="A1221" s="18">
        <v>8080510</v>
      </c>
      <c r="B1221" s="77" t="s">
        <v>405</v>
      </c>
      <c r="C1221" s="18" t="s">
        <v>2953</v>
      </c>
      <c r="D1221" s="18" t="s">
        <v>1147</v>
      </c>
      <c r="E1221" s="18" t="s">
        <v>2127</v>
      </c>
      <c r="F1221" s="64">
        <v>296</v>
      </c>
      <c r="G1221" s="64">
        <v>393</v>
      </c>
      <c r="H1221" s="65" t="s">
        <v>3012</v>
      </c>
      <c r="I1221" s="65">
        <f>IFERROR(VLOOKUP(A1221,Компрессоры!A:O,14,0),0)+IFERROR(VLOOKUP(A1221,Пневматика!B:W,22,0),0)+IFERROR(VLOOKUP(A1221,Окраска!B:X,22,0),0)+IFERROR(VLOOKUP(A1221,Масло!A:J,9,0),0)+IFERROR(VLOOKUP(A1221,'Ручной инстурмент Арсенал'!A:I,12,0),0)+IFERROR(VLOOKUP(A1221,#REF!,12,0),0)+IFERROR(VLOOKUP(A1221,Атака!A:K,10,0),0)</f>
        <v>0</v>
      </c>
      <c r="J1221" s="66">
        <f>IFERROR(VLOOKUP(A1221,Компрессоры!A:O,15,0),0)+IFERROR(VLOOKUP(A1221,Пневматика!B:X,23,0),0)+IFERROR(VLOOKUP(A1221,Окраска!B:X,23,0),0)+IFERROR(VLOOKUP(A1221,Масло!A:J,10,0),0)+IFERROR(VLOOKUP(A1221,'Ручной инстурмент Арсенал'!A:I,13,0),0)+IFERROR(VLOOKUP(A1221,#REF!,13,0),0)+IFERROR(VLOOKUP(A1221,Атака!A:K,11,0),0)</f>
        <v>0</v>
      </c>
    </row>
    <row r="1222" spans="1:10" ht="11.25" customHeight="1" outlineLevel="2" thickTop="1" thickBot="1" x14ac:dyDescent="0.25">
      <c r="A1222" s="18">
        <v>8080520</v>
      </c>
      <c r="B1222" s="77" t="s">
        <v>405</v>
      </c>
      <c r="C1222" s="18" t="s">
        <v>1501</v>
      </c>
      <c r="D1222" s="18" t="s">
        <v>1147</v>
      </c>
      <c r="E1222" s="18" t="s">
        <v>2128</v>
      </c>
      <c r="F1222" s="64">
        <v>69</v>
      </c>
      <c r="G1222" s="64">
        <v>91</v>
      </c>
      <c r="H1222" s="65" t="s">
        <v>63</v>
      </c>
      <c r="I1222" s="65">
        <f>IFERROR(VLOOKUP(A1222,Компрессоры!A:O,14,0),0)+IFERROR(VLOOKUP(A1222,Пневматика!B:W,22,0),0)+IFERROR(VLOOKUP(A1222,Окраска!B:X,22,0),0)+IFERROR(VLOOKUP(A1222,Масло!A:J,9,0),0)+IFERROR(VLOOKUP(A1222,'Ручной инстурмент Арсенал'!A:I,12,0),0)+IFERROR(VLOOKUP(A1222,#REF!,12,0),0)+IFERROR(VLOOKUP(A1222,Атака!A:K,10,0),0)</f>
        <v>0</v>
      </c>
      <c r="J1222" s="66">
        <f>IFERROR(VLOOKUP(A1222,Компрессоры!A:O,15,0),0)+IFERROR(VLOOKUP(A1222,Пневматика!B:X,23,0),0)+IFERROR(VLOOKUP(A1222,Окраска!B:X,23,0),0)+IFERROR(VLOOKUP(A1222,Масло!A:J,10,0),0)+IFERROR(VLOOKUP(A1222,'Ручной инстурмент Арсенал'!A:I,13,0),0)+IFERROR(VLOOKUP(A1222,#REF!,13,0),0)+IFERROR(VLOOKUP(A1222,Атака!A:K,11,0),0)</f>
        <v>0</v>
      </c>
    </row>
    <row r="1223" spans="1:10" ht="11.25" customHeight="1" outlineLevel="2" thickTop="1" thickBot="1" x14ac:dyDescent="0.25">
      <c r="A1223" s="18">
        <v>8080530</v>
      </c>
      <c r="B1223" s="77" t="s">
        <v>405</v>
      </c>
      <c r="C1223" s="18" t="s">
        <v>1502</v>
      </c>
      <c r="D1223" s="18" t="s">
        <v>1147</v>
      </c>
      <c r="E1223" s="18" t="s">
        <v>2129</v>
      </c>
      <c r="F1223" s="64">
        <v>78</v>
      </c>
      <c r="G1223" s="64">
        <v>103</v>
      </c>
      <c r="H1223" s="65" t="s">
        <v>3012</v>
      </c>
      <c r="I1223" s="65">
        <f>IFERROR(VLOOKUP(A1223,Компрессоры!A:O,14,0),0)+IFERROR(VLOOKUP(A1223,Пневматика!B:W,22,0),0)+IFERROR(VLOOKUP(A1223,Окраска!B:X,22,0),0)+IFERROR(VLOOKUP(A1223,Масло!A:J,9,0),0)+IFERROR(VLOOKUP(A1223,'Ручной инстурмент Арсенал'!A:I,12,0),0)+IFERROR(VLOOKUP(A1223,#REF!,12,0),0)+IFERROR(VLOOKUP(A1223,Атака!A:K,10,0),0)</f>
        <v>0</v>
      </c>
      <c r="J1223" s="66">
        <f>IFERROR(VLOOKUP(A1223,Компрессоры!A:O,15,0),0)+IFERROR(VLOOKUP(A1223,Пневматика!B:X,23,0),0)+IFERROR(VLOOKUP(A1223,Окраска!B:X,23,0),0)+IFERROR(VLOOKUP(A1223,Масло!A:J,10,0),0)+IFERROR(VLOOKUP(A1223,'Ручной инстурмент Арсенал'!A:I,13,0),0)+IFERROR(VLOOKUP(A1223,#REF!,13,0),0)+IFERROR(VLOOKUP(A1223,Атака!A:K,11,0),0)</f>
        <v>0</v>
      </c>
    </row>
    <row r="1224" spans="1:10" ht="11.25" customHeight="1" outlineLevel="2" thickTop="1" thickBot="1" x14ac:dyDescent="0.25">
      <c r="A1224" s="18">
        <v>8080540</v>
      </c>
      <c r="B1224" s="77" t="s">
        <v>405</v>
      </c>
      <c r="C1224" s="18" t="s">
        <v>1508</v>
      </c>
      <c r="D1224" s="18" t="s">
        <v>1147</v>
      </c>
      <c r="E1224" s="18" t="s">
        <v>2130</v>
      </c>
      <c r="F1224" s="64">
        <v>97</v>
      </c>
      <c r="G1224" s="64">
        <v>130</v>
      </c>
      <c r="H1224" s="65" t="s">
        <v>3012</v>
      </c>
      <c r="I1224" s="65">
        <f>IFERROR(VLOOKUP(A1224,Компрессоры!A:O,14,0),0)+IFERROR(VLOOKUP(A1224,Пневматика!B:W,22,0),0)+IFERROR(VLOOKUP(A1224,Окраска!B:X,22,0),0)+IFERROR(VLOOKUP(A1224,Масло!A:J,9,0),0)+IFERROR(VLOOKUP(A1224,'Ручной инстурмент Арсенал'!A:I,12,0),0)+IFERROR(VLOOKUP(A1224,#REF!,12,0),0)+IFERROR(VLOOKUP(A1224,Атака!A:K,10,0),0)</f>
        <v>0</v>
      </c>
      <c r="J1224" s="66">
        <f>IFERROR(VLOOKUP(A1224,Компрессоры!A:O,15,0),0)+IFERROR(VLOOKUP(A1224,Пневматика!B:X,23,0),0)+IFERROR(VLOOKUP(A1224,Окраска!B:X,23,0),0)+IFERROR(VLOOKUP(A1224,Масло!A:J,10,0),0)+IFERROR(VLOOKUP(A1224,'Ручной инстурмент Арсенал'!A:I,13,0),0)+IFERROR(VLOOKUP(A1224,#REF!,13,0),0)+IFERROR(VLOOKUP(A1224,Атака!A:K,11,0),0)</f>
        <v>0</v>
      </c>
    </row>
    <row r="1225" spans="1:10" ht="11.25" customHeight="1" outlineLevel="1" thickTop="1" thickBot="1" x14ac:dyDescent="0.25">
      <c r="A1225" s="16" t="s">
        <v>1156</v>
      </c>
      <c r="B1225" s="78"/>
      <c r="C1225" s="16"/>
      <c r="D1225" s="16"/>
      <c r="E1225" s="16"/>
      <c r="F1225" s="67"/>
      <c r="G1225" s="67"/>
      <c r="H1225" s="68"/>
      <c r="I1225" s="68"/>
      <c r="J1225" s="69"/>
    </row>
    <row r="1226" spans="1:10" ht="11.25" customHeight="1" outlineLevel="2" thickTop="1" thickBot="1" x14ac:dyDescent="0.25">
      <c r="A1226" s="18">
        <v>7088990</v>
      </c>
      <c r="B1226" s="77" t="s">
        <v>405</v>
      </c>
      <c r="C1226" s="18" t="s">
        <v>1368</v>
      </c>
      <c r="D1226" s="18" t="s">
        <v>1148</v>
      </c>
      <c r="E1226" s="18" t="s">
        <v>2131</v>
      </c>
      <c r="F1226" s="64">
        <v>272</v>
      </c>
      <c r="G1226" s="64">
        <v>362</v>
      </c>
      <c r="H1226" s="65" t="s">
        <v>3012</v>
      </c>
      <c r="I1226" s="65">
        <f>IFERROR(VLOOKUP(A1226,Компрессоры!A:O,14,0),0)+IFERROR(VLOOKUP(A1226,Пневматика!B:W,22,0),0)+IFERROR(VLOOKUP(A1226,Окраска!B:X,22,0),0)+IFERROR(VLOOKUP(A1226,Масло!A:J,9,0),0)+IFERROR(VLOOKUP(A1226,'Ручной инстурмент Арсенал'!A:I,12,0),0)+IFERROR(VLOOKUP(A1226,#REF!,12,0),0)+IFERROR(VLOOKUP(A1226,Атака!A:K,10,0),0)</f>
        <v>0</v>
      </c>
      <c r="J1226" s="66">
        <f>IFERROR(VLOOKUP(A1226,Компрессоры!A:O,15,0),0)+IFERROR(VLOOKUP(A1226,Пневматика!B:X,23,0),0)+IFERROR(VLOOKUP(A1226,Окраска!B:X,23,0),0)+IFERROR(VLOOKUP(A1226,Масло!A:J,10,0),0)+IFERROR(VLOOKUP(A1226,'Ручной инстурмент Арсенал'!A:I,13,0),0)+IFERROR(VLOOKUP(A1226,#REF!,13,0),0)+IFERROR(VLOOKUP(A1226,Атака!A:K,11,0),0)</f>
        <v>0</v>
      </c>
    </row>
    <row r="1227" spans="1:10" ht="11.25" customHeight="1" outlineLevel="2" thickTop="1" thickBot="1" x14ac:dyDescent="0.25">
      <c r="A1227" s="18">
        <v>7089000</v>
      </c>
      <c r="B1227" s="77" t="s">
        <v>405</v>
      </c>
      <c r="C1227" s="18" t="s">
        <v>1369</v>
      </c>
      <c r="D1227" s="18" t="s">
        <v>1148</v>
      </c>
      <c r="E1227" s="18" t="s">
        <v>2132</v>
      </c>
      <c r="F1227" s="64">
        <v>272</v>
      </c>
      <c r="G1227" s="64">
        <v>362</v>
      </c>
      <c r="H1227" s="65" t="s">
        <v>3012</v>
      </c>
      <c r="I1227" s="65">
        <f>IFERROR(VLOOKUP(A1227,Компрессоры!A:O,14,0),0)+IFERROR(VLOOKUP(A1227,Пневматика!B:W,22,0),0)+IFERROR(VLOOKUP(A1227,Окраска!B:X,22,0),0)+IFERROR(VLOOKUP(A1227,Масло!A:J,9,0),0)+IFERROR(VLOOKUP(A1227,'Ручной инстурмент Арсенал'!A:I,12,0),0)+IFERROR(VLOOKUP(A1227,#REF!,12,0),0)+IFERROR(VLOOKUP(A1227,Атака!A:K,10,0),0)</f>
        <v>0</v>
      </c>
      <c r="J1227" s="66">
        <f>IFERROR(VLOOKUP(A1227,Компрессоры!A:O,15,0),0)+IFERROR(VLOOKUP(A1227,Пневматика!B:X,23,0),0)+IFERROR(VLOOKUP(A1227,Окраска!B:X,23,0),0)+IFERROR(VLOOKUP(A1227,Масло!A:J,10,0),0)+IFERROR(VLOOKUP(A1227,'Ручной инстурмент Арсенал'!A:I,13,0),0)+IFERROR(VLOOKUP(A1227,#REF!,13,0),0)+IFERROR(VLOOKUP(A1227,Атака!A:K,11,0),0)</f>
        <v>0</v>
      </c>
    </row>
    <row r="1228" spans="1:10" ht="11.25" customHeight="1" outlineLevel="2" thickTop="1" thickBot="1" x14ac:dyDescent="0.25">
      <c r="A1228" s="18">
        <v>7089010</v>
      </c>
      <c r="B1228" s="77" t="s">
        <v>405</v>
      </c>
      <c r="C1228" s="18" t="s">
        <v>2502</v>
      </c>
      <c r="D1228" s="18" t="s">
        <v>1148</v>
      </c>
      <c r="E1228" s="18" t="s">
        <v>2133</v>
      </c>
      <c r="F1228" s="64">
        <v>272</v>
      </c>
      <c r="G1228" s="64">
        <v>362</v>
      </c>
      <c r="H1228" s="65" t="s">
        <v>3012</v>
      </c>
      <c r="I1228" s="65">
        <f>IFERROR(VLOOKUP(A1228,Компрессоры!A:O,14,0),0)+IFERROR(VLOOKUP(A1228,Пневматика!B:W,22,0),0)+IFERROR(VLOOKUP(A1228,Окраска!B:X,22,0),0)+IFERROR(VLOOKUP(A1228,Масло!A:J,9,0),0)+IFERROR(VLOOKUP(A1228,'Ручной инстурмент Арсенал'!A:I,12,0),0)+IFERROR(VLOOKUP(A1228,#REF!,12,0),0)+IFERROR(VLOOKUP(A1228,Атака!A:K,10,0),0)</f>
        <v>0</v>
      </c>
      <c r="J1228" s="66">
        <f>IFERROR(VLOOKUP(A1228,Компрессоры!A:O,15,0),0)+IFERROR(VLOOKUP(A1228,Пневматика!B:X,23,0),0)+IFERROR(VLOOKUP(A1228,Окраска!B:X,23,0),0)+IFERROR(VLOOKUP(A1228,Масло!A:J,10,0),0)+IFERROR(VLOOKUP(A1228,'Ручной инстурмент Арсенал'!A:I,13,0),0)+IFERROR(VLOOKUP(A1228,#REF!,13,0),0)+IFERROR(VLOOKUP(A1228,Атака!A:K,11,0),0)</f>
        <v>0</v>
      </c>
    </row>
    <row r="1229" spans="1:10" ht="11.25" customHeight="1" outlineLevel="2" thickTop="1" thickBot="1" x14ac:dyDescent="0.25">
      <c r="A1229" s="18">
        <v>7089020</v>
      </c>
      <c r="B1229" s="77" t="s">
        <v>405</v>
      </c>
      <c r="C1229" s="18" t="s">
        <v>1370</v>
      </c>
      <c r="D1229" s="18" t="s">
        <v>1148</v>
      </c>
      <c r="E1229" s="18" t="s">
        <v>2134</v>
      </c>
      <c r="F1229" s="64">
        <v>289</v>
      </c>
      <c r="G1229" s="64">
        <v>387</v>
      </c>
      <c r="H1229" s="65" t="s">
        <v>3012</v>
      </c>
      <c r="I1229" s="65">
        <f>IFERROR(VLOOKUP(A1229,Компрессоры!A:O,14,0),0)+IFERROR(VLOOKUP(A1229,Пневматика!B:W,22,0),0)+IFERROR(VLOOKUP(A1229,Окраска!B:X,22,0),0)+IFERROR(VLOOKUP(A1229,Масло!A:J,9,0),0)+IFERROR(VLOOKUP(A1229,'Ручной инстурмент Арсенал'!A:I,12,0),0)+IFERROR(VLOOKUP(A1229,#REF!,12,0),0)+IFERROR(VLOOKUP(A1229,Атака!A:K,10,0),0)</f>
        <v>0</v>
      </c>
      <c r="J1229" s="66">
        <f>IFERROR(VLOOKUP(A1229,Компрессоры!A:O,15,0),0)+IFERROR(VLOOKUP(A1229,Пневматика!B:X,23,0),0)+IFERROR(VLOOKUP(A1229,Окраска!B:X,23,0),0)+IFERROR(VLOOKUP(A1229,Масло!A:J,10,0),0)+IFERROR(VLOOKUP(A1229,'Ручной инстурмент Арсенал'!A:I,13,0),0)+IFERROR(VLOOKUP(A1229,#REF!,13,0),0)+IFERROR(VLOOKUP(A1229,Атака!A:K,11,0),0)</f>
        <v>0</v>
      </c>
    </row>
    <row r="1230" spans="1:10" ht="11.25" customHeight="1" outlineLevel="2" thickTop="1" thickBot="1" x14ac:dyDescent="0.25">
      <c r="A1230" s="18">
        <v>7089060</v>
      </c>
      <c r="B1230" s="77" t="s">
        <v>405</v>
      </c>
      <c r="C1230" s="18" t="s">
        <v>1371</v>
      </c>
      <c r="D1230" s="18" t="s">
        <v>1148</v>
      </c>
      <c r="E1230" s="18" t="s">
        <v>2135</v>
      </c>
      <c r="F1230" s="64">
        <v>289</v>
      </c>
      <c r="G1230" s="64">
        <v>387</v>
      </c>
      <c r="H1230" s="65" t="s">
        <v>3012</v>
      </c>
      <c r="I1230" s="65">
        <f>IFERROR(VLOOKUP(A1230,Компрессоры!A:O,14,0),0)+IFERROR(VLOOKUP(A1230,Пневматика!B:W,22,0),0)+IFERROR(VLOOKUP(A1230,Окраска!B:X,22,0),0)+IFERROR(VLOOKUP(A1230,Масло!A:J,9,0),0)+IFERROR(VLOOKUP(A1230,'Ручной инстурмент Арсенал'!A:I,12,0),0)+IFERROR(VLOOKUP(A1230,#REF!,12,0),0)+IFERROR(VLOOKUP(A1230,Атака!A:K,10,0),0)</f>
        <v>0</v>
      </c>
      <c r="J1230" s="66">
        <f>IFERROR(VLOOKUP(A1230,Компрессоры!A:O,15,0),0)+IFERROR(VLOOKUP(A1230,Пневматика!B:X,23,0),0)+IFERROR(VLOOKUP(A1230,Окраска!B:X,23,0),0)+IFERROR(VLOOKUP(A1230,Масло!A:J,10,0),0)+IFERROR(VLOOKUP(A1230,'Ручной инстурмент Арсенал'!A:I,13,0),0)+IFERROR(VLOOKUP(A1230,#REF!,13,0),0)+IFERROR(VLOOKUP(A1230,Атака!A:K,11,0),0)</f>
        <v>0</v>
      </c>
    </row>
    <row r="1231" spans="1:10" ht="11.25" customHeight="1" outlineLevel="2" thickTop="1" thickBot="1" x14ac:dyDescent="0.25">
      <c r="A1231" s="18">
        <v>7089070</v>
      </c>
      <c r="B1231" s="77" t="s">
        <v>405</v>
      </c>
      <c r="C1231" s="18" t="s">
        <v>1372</v>
      </c>
      <c r="D1231" s="18" t="s">
        <v>1148</v>
      </c>
      <c r="E1231" s="18" t="s">
        <v>2136</v>
      </c>
      <c r="F1231" s="64">
        <v>289</v>
      </c>
      <c r="G1231" s="64">
        <v>387</v>
      </c>
      <c r="H1231" s="65" t="s">
        <v>3012</v>
      </c>
      <c r="I1231" s="65">
        <f>IFERROR(VLOOKUP(A1231,Компрессоры!A:O,14,0),0)+IFERROR(VLOOKUP(A1231,Пневматика!B:W,22,0),0)+IFERROR(VLOOKUP(A1231,Окраска!B:X,22,0),0)+IFERROR(VLOOKUP(A1231,Масло!A:J,9,0),0)+IFERROR(VLOOKUP(A1231,'Ручной инстурмент Арсенал'!A:I,12,0),0)+IFERROR(VLOOKUP(A1231,#REF!,12,0),0)+IFERROR(VLOOKUP(A1231,Атака!A:K,10,0),0)</f>
        <v>0</v>
      </c>
      <c r="J1231" s="66">
        <f>IFERROR(VLOOKUP(A1231,Компрессоры!A:O,15,0),0)+IFERROR(VLOOKUP(A1231,Пневматика!B:X,23,0),0)+IFERROR(VLOOKUP(A1231,Окраска!B:X,23,0),0)+IFERROR(VLOOKUP(A1231,Масло!A:J,10,0),0)+IFERROR(VLOOKUP(A1231,'Ручной инстурмент Арсенал'!A:I,13,0),0)+IFERROR(VLOOKUP(A1231,#REF!,13,0),0)+IFERROR(VLOOKUP(A1231,Атака!A:K,11,0),0)</f>
        <v>0</v>
      </c>
    </row>
    <row r="1232" spans="1:10" ht="11.25" customHeight="1" outlineLevel="2" thickTop="1" thickBot="1" x14ac:dyDescent="0.25">
      <c r="A1232" s="18">
        <v>7089080</v>
      </c>
      <c r="B1232" s="77" t="s">
        <v>405</v>
      </c>
      <c r="C1232" s="18" t="s">
        <v>1373</v>
      </c>
      <c r="D1232" s="18" t="s">
        <v>1148</v>
      </c>
      <c r="E1232" s="18" t="s">
        <v>2137</v>
      </c>
      <c r="F1232" s="64">
        <v>289</v>
      </c>
      <c r="G1232" s="64">
        <v>387</v>
      </c>
      <c r="H1232" s="65" t="s">
        <v>3012</v>
      </c>
      <c r="I1232" s="65">
        <f>IFERROR(VLOOKUP(A1232,Компрессоры!A:O,14,0),0)+IFERROR(VLOOKUP(A1232,Пневматика!B:W,22,0),0)+IFERROR(VLOOKUP(A1232,Окраска!B:X,22,0),0)+IFERROR(VLOOKUP(A1232,Масло!A:J,9,0),0)+IFERROR(VLOOKUP(A1232,'Ручной инстурмент Арсенал'!A:I,12,0),0)+IFERROR(VLOOKUP(A1232,#REF!,12,0),0)+IFERROR(VLOOKUP(A1232,Атака!A:K,10,0),0)</f>
        <v>0</v>
      </c>
      <c r="J1232" s="66">
        <f>IFERROR(VLOOKUP(A1232,Компрессоры!A:O,15,0),0)+IFERROR(VLOOKUP(A1232,Пневматика!B:X,23,0),0)+IFERROR(VLOOKUP(A1232,Окраска!B:X,23,0),0)+IFERROR(VLOOKUP(A1232,Масло!A:J,10,0),0)+IFERROR(VLOOKUP(A1232,'Ручной инстурмент Арсенал'!A:I,13,0),0)+IFERROR(VLOOKUP(A1232,#REF!,13,0),0)+IFERROR(VLOOKUP(A1232,Атака!A:K,11,0),0)</f>
        <v>0</v>
      </c>
    </row>
    <row r="1233" spans="1:10" ht="11.25" customHeight="1" outlineLevel="2" thickTop="1" thickBot="1" x14ac:dyDescent="0.25">
      <c r="A1233" s="18">
        <v>7089090</v>
      </c>
      <c r="B1233" s="77" t="s">
        <v>405</v>
      </c>
      <c r="C1233" s="18" t="s">
        <v>1380</v>
      </c>
      <c r="D1233" s="18" t="s">
        <v>1148</v>
      </c>
      <c r="E1233" s="18" t="s">
        <v>2138</v>
      </c>
      <c r="F1233" s="64">
        <v>289</v>
      </c>
      <c r="G1233" s="64">
        <v>387</v>
      </c>
      <c r="H1233" s="65" t="s">
        <v>3012</v>
      </c>
      <c r="I1233" s="65">
        <f>IFERROR(VLOOKUP(A1233,Компрессоры!A:O,14,0),0)+IFERROR(VLOOKUP(A1233,Пневматика!B:W,22,0),0)+IFERROR(VLOOKUP(A1233,Окраска!B:X,22,0),0)+IFERROR(VLOOKUP(A1233,Масло!A:J,9,0),0)+IFERROR(VLOOKUP(A1233,'Ручной инстурмент Арсенал'!A:I,12,0),0)+IFERROR(VLOOKUP(A1233,#REF!,12,0),0)+IFERROR(VLOOKUP(A1233,Атака!A:K,10,0),0)</f>
        <v>0</v>
      </c>
      <c r="J1233" s="66">
        <f>IFERROR(VLOOKUP(A1233,Компрессоры!A:O,15,0),0)+IFERROR(VLOOKUP(A1233,Пневматика!B:X,23,0),0)+IFERROR(VLOOKUP(A1233,Окраска!B:X,23,0),0)+IFERROR(VLOOKUP(A1233,Масло!A:J,10,0),0)+IFERROR(VLOOKUP(A1233,'Ручной инстурмент Арсенал'!A:I,13,0),0)+IFERROR(VLOOKUP(A1233,#REF!,13,0),0)+IFERROR(VLOOKUP(A1233,Атака!A:K,11,0),0)</f>
        <v>0</v>
      </c>
    </row>
    <row r="1234" spans="1:10" ht="11.25" customHeight="1" outlineLevel="2" thickTop="1" thickBot="1" x14ac:dyDescent="0.25">
      <c r="A1234" s="18">
        <v>7089100</v>
      </c>
      <c r="B1234" s="77" t="s">
        <v>405</v>
      </c>
      <c r="C1234" s="18" t="s">
        <v>1381</v>
      </c>
      <c r="D1234" s="18" t="s">
        <v>1148</v>
      </c>
      <c r="E1234" s="18" t="s">
        <v>2139</v>
      </c>
      <c r="F1234" s="64">
        <v>384</v>
      </c>
      <c r="G1234" s="64">
        <v>506</v>
      </c>
      <c r="H1234" s="65" t="s">
        <v>3012</v>
      </c>
      <c r="I1234" s="65">
        <f>IFERROR(VLOOKUP(A1234,Компрессоры!A:O,14,0),0)+IFERROR(VLOOKUP(A1234,Пневматика!B:W,22,0),0)+IFERROR(VLOOKUP(A1234,Окраска!B:X,22,0),0)+IFERROR(VLOOKUP(A1234,Масло!A:J,9,0),0)+IFERROR(VLOOKUP(A1234,'Ручной инстурмент Арсенал'!A:I,12,0),0)+IFERROR(VLOOKUP(A1234,#REF!,12,0),0)+IFERROR(VLOOKUP(A1234,Атака!A:K,10,0),0)</f>
        <v>0</v>
      </c>
      <c r="J1234" s="66">
        <f>IFERROR(VLOOKUP(A1234,Компрессоры!A:O,15,0),0)+IFERROR(VLOOKUP(A1234,Пневматика!B:X,23,0),0)+IFERROR(VLOOKUP(A1234,Окраска!B:X,23,0),0)+IFERROR(VLOOKUP(A1234,Масло!A:J,10,0),0)+IFERROR(VLOOKUP(A1234,'Ручной инстурмент Арсенал'!A:I,13,0),0)+IFERROR(VLOOKUP(A1234,#REF!,13,0),0)+IFERROR(VLOOKUP(A1234,Атака!A:K,11,0),0)</f>
        <v>0</v>
      </c>
    </row>
    <row r="1235" spans="1:10" ht="11.25" customHeight="1" outlineLevel="2" thickTop="1" thickBot="1" x14ac:dyDescent="0.25">
      <c r="A1235" s="18">
        <v>7089110</v>
      </c>
      <c r="B1235" s="77" t="s">
        <v>405</v>
      </c>
      <c r="C1235" s="18" t="s">
        <v>1382</v>
      </c>
      <c r="D1235" s="18" t="s">
        <v>1148</v>
      </c>
      <c r="E1235" s="18" t="s">
        <v>2140</v>
      </c>
      <c r="F1235" s="64">
        <v>384</v>
      </c>
      <c r="G1235" s="64">
        <v>506</v>
      </c>
      <c r="H1235" s="65" t="s">
        <v>3012</v>
      </c>
      <c r="I1235" s="65">
        <f>IFERROR(VLOOKUP(A1235,Компрессоры!A:O,14,0),0)+IFERROR(VLOOKUP(A1235,Пневматика!B:W,22,0),0)+IFERROR(VLOOKUP(A1235,Окраска!B:X,22,0),0)+IFERROR(VLOOKUP(A1235,Масло!A:J,9,0),0)+IFERROR(VLOOKUP(A1235,'Ручной инстурмент Арсенал'!A:I,12,0),0)+IFERROR(VLOOKUP(A1235,#REF!,12,0),0)+IFERROR(VLOOKUP(A1235,Атака!A:K,10,0),0)</f>
        <v>0</v>
      </c>
      <c r="J1235" s="66">
        <f>IFERROR(VLOOKUP(A1235,Компрессоры!A:O,15,0),0)+IFERROR(VLOOKUP(A1235,Пневматика!B:X,23,0),0)+IFERROR(VLOOKUP(A1235,Окраска!B:X,23,0),0)+IFERROR(VLOOKUP(A1235,Масло!A:J,10,0),0)+IFERROR(VLOOKUP(A1235,'Ручной инстурмент Арсенал'!A:I,13,0),0)+IFERROR(VLOOKUP(A1235,#REF!,13,0),0)+IFERROR(VLOOKUP(A1235,Атака!A:K,11,0),0)</f>
        <v>0</v>
      </c>
    </row>
    <row r="1236" spans="1:10" ht="11.25" customHeight="1" outlineLevel="2" thickTop="1" thickBot="1" x14ac:dyDescent="0.25">
      <c r="A1236" s="18">
        <v>7089120</v>
      </c>
      <c r="B1236" s="77" t="s">
        <v>405</v>
      </c>
      <c r="C1236" s="18" t="s">
        <v>2476</v>
      </c>
      <c r="D1236" s="18" t="s">
        <v>1148</v>
      </c>
      <c r="E1236" s="18" t="s">
        <v>2141</v>
      </c>
      <c r="F1236" s="64">
        <v>384</v>
      </c>
      <c r="G1236" s="64">
        <v>506</v>
      </c>
      <c r="H1236" s="65" t="s">
        <v>3012</v>
      </c>
      <c r="I1236" s="65">
        <f>IFERROR(VLOOKUP(A1236,Компрессоры!A:O,14,0),0)+IFERROR(VLOOKUP(A1236,Пневматика!B:W,22,0),0)+IFERROR(VLOOKUP(A1236,Окраска!B:X,22,0),0)+IFERROR(VLOOKUP(A1236,Масло!A:J,9,0),0)+IFERROR(VLOOKUP(A1236,'Ручной инстурмент Арсенал'!A:I,12,0),0)+IFERROR(VLOOKUP(A1236,#REF!,12,0),0)+IFERROR(VLOOKUP(A1236,Атака!A:K,10,0),0)</f>
        <v>0</v>
      </c>
      <c r="J1236" s="66">
        <f>IFERROR(VLOOKUP(A1236,Компрессоры!A:O,15,0),0)+IFERROR(VLOOKUP(A1236,Пневматика!B:X,23,0),0)+IFERROR(VLOOKUP(A1236,Окраска!B:X,23,0),0)+IFERROR(VLOOKUP(A1236,Масло!A:J,10,0),0)+IFERROR(VLOOKUP(A1236,'Ручной инстурмент Арсенал'!A:I,13,0),0)+IFERROR(VLOOKUP(A1236,#REF!,13,0),0)+IFERROR(VLOOKUP(A1236,Атака!A:K,11,0),0)</f>
        <v>0</v>
      </c>
    </row>
    <row r="1237" spans="1:10" ht="11.25" customHeight="1" outlineLevel="2" thickTop="1" thickBot="1" x14ac:dyDescent="0.25">
      <c r="A1237" s="18">
        <v>7089130</v>
      </c>
      <c r="B1237" s="77" t="s">
        <v>405</v>
      </c>
      <c r="C1237" s="18" t="s">
        <v>1374</v>
      </c>
      <c r="D1237" s="18" t="s">
        <v>1148</v>
      </c>
      <c r="E1237" s="18" t="s">
        <v>2142</v>
      </c>
      <c r="F1237" s="64">
        <v>384</v>
      </c>
      <c r="G1237" s="64">
        <v>506</v>
      </c>
      <c r="H1237" s="65" t="s">
        <v>63</v>
      </c>
      <c r="I1237" s="65">
        <f>IFERROR(VLOOKUP(A1237,Компрессоры!A:O,14,0),0)+IFERROR(VLOOKUP(A1237,Пневматика!B:W,22,0),0)+IFERROR(VLOOKUP(A1237,Окраска!B:X,22,0),0)+IFERROR(VLOOKUP(A1237,Масло!A:J,9,0),0)+IFERROR(VLOOKUP(A1237,'Ручной инстурмент Арсенал'!A:I,12,0),0)+IFERROR(VLOOKUP(A1237,#REF!,12,0),0)+IFERROR(VLOOKUP(A1237,Атака!A:K,10,0),0)</f>
        <v>0</v>
      </c>
      <c r="J1237" s="66">
        <f>IFERROR(VLOOKUP(A1237,Компрессоры!A:O,15,0),0)+IFERROR(VLOOKUP(A1237,Пневматика!B:X,23,0),0)+IFERROR(VLOOKUP(A1237,Окраска!B:X,23,0),0)+IFERROR(VLOOKUP(A1237,Масло!A:J,10,0),0)+IFERROR(VLOOKUP(A1237,'Ручной инстурмент Арсенал'!A:I,13,0),0)+IFERROR(VLOOKUP(A1237,#REF!,13,0),0)+IFERROR(VLOOKUP(A1237,Атака!A:K,11,0),0)</f>
        <v>0</v>
      </c>
    </row>
    <row r="1238" spans="1:10" ht="11.25" customHeight="1" outlineLevel="2" thickTop="1" thickBot="1" x14ac:dyDescent="0.25">
      <c r="A1238" s="18">
        <v>7089140</v>
      </c>
      <c r="B1238" s="77" t="s">
        <v>405</v>
      </c>
      <c r="C1238" s="18" t="s">
        <v>2477</v>
      </c>
      <c r="D1238" s="18" t="s">
        <v>1148</v>
      </c>
      <c r="E1238" s="18" t="s">
        <v>2143</v>
      </c>
      <c r="F1238" s="64">
        <v>384</v>
      </c>
      <c r="G1238" s="64">
        <v>506</v>
      </c>
      <c r="H1238" s="65" t="s">
        <v>3012</v>
      </c>
      <c r="I1238" s="65">
        <f>IFERROR(VLOOKUP(A1238,Компрессоры!A:O,14,0),0)+IFERROR(VLOOKUP(A1238,Пневматика!B:W,22,0),0)+IFERROR(VLOOKUP(A1238,Окраска!B:X,22,0),0)+IFERROR(VLOOKUP(A1238,Масло!A:J,9,0),0)+IFERROR(VLOOKUP(A1238,'Ручной инстурмент Арсенал'!A:I,12,0),0)+IFERROR(VLOOKUP(A1238,#REF!,12,0),0)+IFERROR(VLOOKUP(A1238,Атака!A:K,10,0),0)</f>
        <v>0</v>
      </c>
      <c r="J1238" s="66">
        <f>IFERROR(VLOOKUP(A1238,Компрессоры!A:O,15,0),0)+IFERROR(VLOOKUP(A1238,Пневматика!B:X,23,0),0)+IFERROR(VLOOKUP(A1238,Окраска!B:X,23,0),0)+IFERROR(VLOOKUP(A1238,Масло!A:J,10,0),0)+IFERROR(VLOOKUP(A1238,'Ручной инстурмент Арсенал'!A:I,13,0),0)+IFERROR(VLOOKUP(A1238,#REF!,13,0),0)+IFERROR(VLOOKUP(A1238,Атака!A:K,11,0),0)</f>
        <v>0</v>
      </c>
    </row>
    <row r="1239" spans="1:10" ht="11.25" customHeight="1" outlineLevel="2" thickTop="1" thickBot="1" x14ac:dyDescent="0.25">
      <c r="A1239" s="18">
        <v>7089150</v>
      </c>
      <c r="B1239" s="77" t="s">
        <v>405</v>
      </c>
      <c r="C1239" s="18" t="s">
        <v>2478</v>
      </c>
      <c r="D1239" s="18" t="s">
        <v>1148</v>
      </c>
      <c r="E1239" s="18" t="s">
        <v>2144</v>
      </c>
      <c r="F1239" s="64">
        <v>501</v>
      </c>
      <c r="G1239" s="64">
        <v>663</v>
      </c>
      <c r="H1239" s="65" t="s">
        <v>3012</v>
      </c>
      <c r="I1239" s="65">
        <f>IFERROR(VLOOKUP(A1239,Компрессоры!A:O,14,0),0)+IFERROR(VLOOKUP(A1239,Пневматика!B:W,22,0),0)+IFERROR(VLOOKUP(A1239,Окраска!B:X,22,0),0)+IFERROR(VLOOKUP(A1239,Масло!A:J,9,0),0)+IFERROR(VLOOKUP(A1239,'Ручной инстурмент Арсенал'!A:I,12,0),0)+IFERROR(VLOOKUP(A1239,#REF!,12,0),0)+IFERROR(VLOOKUP(A1239,Атака!A:K,10,0),0)</f>
        <v>0</v>
      </c>
      <c r="J1239" s="66">
        <f>IFERROR(VLOOKUP(A1239,Компрессоры!A:O,15,0),0)+IFERROR(VLOOKUP(A1239,Пневматика!B:X,23,0),0)+IFERROR(VLOOKUP(A1239,Окраска!B:X,23,0),0)+IFERROR(VLOOKUP(A1239,Масло!A:J,10,0),0)+IFERROR(VLOOKUP(A1239,'Ручной инстурмент Арсенал'!A:I,13,0),0)+IFERROR(VLOOKUP(A1239,#REF!,13,0),0)+IFERROR(VLOOKUP(A1239,Атака!A:K,11,0),0)</f>
        <v>0</v>
      </c>
    </row>
    <row r="1240" spans="1:10" ht="11.25" customHeight="1" outlineLevel="2" thickTop="1" thickBot="1" x14ac:dyDescent="0.25">
      <c r="A1240" s="18">
        <v>7089160</v>
      </c>
      <c r="B1240" s="77" t="s">
        <v>405</v>
      </c>
      <c r="C1240" s="18" t="s">
        <v>1383</v>
      </c>
      <c r="D1240" s="18" t="s">
        <v>1148</v>
      </c>
      <c r="E1240" s="18" t="s">
        <v>2145</v>
      </c>
      <c r="F1240" s="64">
        <v>501</v>
      </c>
      <c r="G1240" s="64">
        <v>663</v>
      </c>
      <c r="H1240" s="65" t="s">
        <v>63</v>
      </c>
      <c r="I1240" s="65">
        <f>IFERROR(VLOOKUP(A1240,Компрессоры!A:O,14,0),0)+IFERROR(VLOOKUP(A1240,Пневматика!B:W,22,0),0)+IFERROR(VLOOKUP(A1240,Окраска!B:X,22,0),0)+IFERROR(VLOOKUP(A1240,Масло!A:J,9,0),0)+IFERROR(VLOOKUP(A1240,'Ручной инстурмент Арсенал'!A:I,12,0),0)+IFERROR(VLOOKUP(A1240,#REF!,12,0),0)+IFERROR(VLOOKUP(A1240,Атака!A:K,10,0),0)</f>
        <v>0</v>
      </c>
      <c r="J1240" s="66">
        <f>IFERROR(VLOOKUP(A1240,Компрессоры!A:O,15,0),0)+IFERROR(VLOOKUP(A1240,Пневматика!B:X,23,0),0)+IFERROR(VLOOKUP(A1240,Окраска!B:X,23,0),0)+IFERROR(VLOOKUP(A1240,Масло!A:J,10,0),0)+IFERROR(VLOOKUP(A1240,'Ручной инстурмент Арсенал'!A:I,13,0),0)+IFERROR(VLOOKUP(A1240,#REF!,13,0),0)+IFERROR(VLOOKUP(A1240,Атака!A:K,11,0),0)</f>
        <v>0</v>
      </c>
    </row>
    <row r="1241" spans="1:10" ht="11.25" customHeight="1" outlineLevel="2" thickTop="1" thickBot="1" x14ac:dyDescent="0.25">
      <c r="A1241" s="18">
        <v>7089170</v>
      </c>
      <c r="B1241" s="77" t="s">
        <v>405</v>
      </c>
      <c r="C1241" s="18" t="s">
        <v>2479</v>
      </c>
      <c r="D1241" s="18" t="s">
        <v>1148</v>
      </c>
      <c r="E1241" s="18" t="s">
        <v>2146</v>
      </c>
      <c r="F1241" s="64">
        <v>501</v>
      </c>
      <c r="G1241" s="64">
        <v>663</v>
      </c>
      <c r="H1241" s="65" t="s">
        <v>3012</v>
      </c>
      <c r="I1241" s="65">
        <f>IFERROR(VLOOKUP(A1241,Компрессоры!A:O,14,0),0)+IFERROR(VLOOKUP(A1241,Пневматика!B:W,22,0),0)+IFERROR(VLOOKUP(A1241,Окраска!B:X,22,0),0)+IFERROR(VLOOKUP(A1241,Масло!A:J,9,0),0)+IFERROR(VLOOKUP(A1241,'Ручной инстурмент Арсенал'!A:I,12,0),0)+IFERROR(VLOOKUP(A1241,#REF!,12,0),0)+IFERROR(VLOOKUP(A1241,Атака!A:K,10,0),0)</f>
        <v>0</v>
      </c>
      <c r="J1241" s="66">
        <f>IFERROR(VLOOKUP(A1241,Компрессоры!A:O,15,0),0)+IFERROR(VLOOKUP(A1241,Пневматика!B:X,23,0),0)+IFERROR(VLOOKUP(A1241,Окраска!B:X,23,0),0)+IFERROR(VLOOKUP(A1241,Масло!A:J,10,0),0)+IFERROR(VLOOKUP(A1241,'Ручной инстурмент Арсенал'!A:I,13,0),0)+IFERROR(VLOOKUP(A1241,#REF!,13,0),0)+IFERROR(VLOOKUP(A1241,Атака!A:K,11,0),0)</f>
        <v>0</v>
      </c>
    </row>
    <row r="1242" spans="1:10" ht="11.25" customHeight="1" outlineLevel="2" thickTop="1" thickBot="1" x14ac:dyDescent="0.25">
      <c r="A1242" s="18">
        <v>7089190</v>
      </c>
      <c r="B1242" s="77" t="s">
        <v>405</v>
      </c>
      <c r="C1242" s="18" t="s">
        <v>1384</v>
      </c>
      <c r="D1242" s="18" t="s">
        <v>1148</v>
      </c>
      <c r="E1242" s="18" t="s">
        <v>2147</v>
      </c>
      <c r="F1242" s="64">
        <v>501</v>
      </c>
      <c r="G1242" s="64">
        <v>663</v>
      </c>
      <c r="H1242" s="65" t="s">
        <v>3012</v>
      </c>
      <c r="I1242" s="65">
        <f>IFERROR(VLOOKUP(A1242,Компрессоры!A:O,14,0),0)+IFERROR(VLOOKUP(A1242,Пневматика!B:W,22,0),0)+IFERROR(VLOOKUP(A1242,Окраска!B:X,22,0),0)+IFERROR(VLOOKUP(A1242,Масло!A:J,9,0),0)+IFERROR(VLOOKUP(A1242,'Ручной инстурмент Арсенал'!A:I,12,0),0)+IFERROR(VLOOKUP(A1242,#REF!,12,0),0)+IFERROR(VLOOKUP(A1242,Атака!A:K,10,0),0)</f>
        <v>0</v>
      </c>
      <c r="J1242" s="66">
        <f>IFERROR(VLOOKUP(A1242,Компрессоры!A:O,15,0),0)+IFERROR(VLOOKUP(A1242,Пневматика!B:X,23,0),0)+IFERROR(VLOOKUP(A1242,Окраска!B:X,23,0),0)+IFERROR(VLOOKUP(A1242,Масло!A:J,10,0),0)+IFERROR(VLOOKUP(A1242,'Ручной инстурмент Арсенал'!A:I,13,0),0)+IFERROR(VLOOKUP(A1242,#REF!,13,0),0)+IFERROR(VLOOKUP(A1242,Атака!A:K,11,0),0)</f>
        <v>0</v>
      </c>
    </row>
    <row r="1243" spans="1:10" ht="11.25" customHeight="1" outlineLevel="2" thickTop="1" thickBot="1" x14ac:dyDescent="0.25">
      <c r="A1243" s="18">
        <v>7089200</v>
      </c>
      <c r="B1243" s="77" t="s">
        <v>405</v>
      </c>
      <c r="C1243" s="18" t="s">
        <v>2503</v>
      </c>
      <c r="D1243" s="18" t="s">
        <v>1148</v>
      </c>
      <c r="E1243" s="18" t="s">
        <v>2148</v>
      </c>
      <c r="F1243" s="64">
        <v>522</v>
      </c>
      <c r="G1243" s="64">
        <v>692</v>
      </c>
      <c r="H1243" s="65" t="s">
        <v>3012</v>
      </c>
      <c r="I1243" s="65">
        <f>IFERROR(VLOOKUP(A1243,Компрессоры!A:O,14,0),0)+IFERROR(VLOOKUP(A1243,Пневматика!B:W,22,0),0)+IFERROR(VLOOKUP(A1243,Окраска!B:X,22,0),0)+IFERROR(VLOOKUP(A1243,Масло!A:J,9,0),0)+IFERROR(VLOOKUP(A1243,'Ручной инстурмент Арсенал'!A:I,12,0),0)+IFERROR(VLOOKUP(A1243,#REF!,12,0),0)+IFERROR(VLOOKUP(A1243,Атака!A:K,10,0),0)</f>
        <v>0</v>
      </c>
      <c r="J1243" s="66">
        <f>IFERROR(VLOOKUP(A1243,Компрессоры!A:O,15,0),0)+IFERROR(VLOOKUP(A1243,Пневматика!B:X,23,0),0)+IFERROR(VLOOKUP(A1243,Окраска!B:X,23,0),0)+IFERROR(VLOOKUP(A1243,Масло!A:J,10,0),0)+IFERROR(VLOOKUP(A1243,'Ручной инстурмент Арсенал'!A:I,13,0),0)+IFERROR(VLOOKUP(A1243,#REF!,13,0),0)+IFERROR(VLOOKUP(A1243,Атака!A:K,11,0),0)</f>
        <v>0</v>
      </c>
    </row>
    <row r="1244" spans="1:10" ht="11.25" customHeight="1" outlineLevel="2" thickTop="1" thickBot="1" x14ac:dyDescent="0.25">
      <c r="A1244" s="18">
        <v>7089210</v>
      </c>
      <c r="B1244" s="77" t="s">
        <v>405</v>
      </c>
      <c r="C1244" s="18" t="s">
        <v>1385</v>
      </c>
      <c r="D1244" s="18" t="s">
        <v>1148</v>
      </c>
      <c r="E1244" s="18" t="s">
        <v>2149</v>
      </c>
      <c r="F1244" s="64">
        <v>323</v>
      </c>
      <c r="G1244" s="64">
        <v>426</v>
      </c>
      <c r="H1244" s="65" t="s">
        <v>63</v>
      </c>
      <c r="I1244" s="65">
        <f>IFERROR(VLOOKUP(A1244,Компрессоры!A:O,14,0),0)+IFERROR(VLOOKUP(A1244,Пневматика!B:W,22,0),0)+IFERROR(VLOOKUP(A1244,Окраска!B:X,22,0),0)+IFERROR(VLOOKUP(A1244,Масло!A:J,9,0),0)+IFERROR(VLOOKUP(A1244,'Ручной инстурмент Арсенал'!A:I,12,0),0)+IFERROR(VLOOKUP(A1244,#REF!,12,0),0)+IFERROR(VLOOKUP(A1244,Атака!A:K,10,0),0)</f>
        <v>0</v>
      </c>
      <c r="J1244" s="66">
        <f>IFERROR(VLOOKUP(A1244,Компрессоры!A:O,15,0),0)+IFERROR(VLOOKUP(A1244,Пневматика!B:X,23,0),0)+IFERROR(VLOOKUP(A1244,Окраска!B:X,23,0),0)+IFERROR(VLOOKUP(A1244,Масло!A:J,10,0),0)+IFERROR(VLOOKUP(A1244,'Ручной инстурмент Арсенал'!A:I,13,0),0)+IFERROR(VLOOKUP(A1244,#REF!,13,0),0)+IFERROR(VLOOKUP(A1244,Атака!A:K,11,0),0)</f>
        <v>0</v>
      </c>
    </row>
    <row r="1245" spans="1:10" ht="11.25" customHeight="1" outlineLevel="2" thickTop="1" thickBot="1" x14ac:dyDescent="0.25">
      <c r="A1245" s="18">
        <v>7089220</v>
      </c>
      <c r="B1245" s="77" t="s">
        <v>405</v>
      </c>
      <c r="C1245" s="18" t="s">
        <v>2504</v>
      </c>
      <c r="D1245" s="18" t="s">
        <v>1148</v>
      </c>
      <c r="E1245" s="18" t="s">
        <v>2150</v>
      </c>
      <c r="F1245" s="64">
        <v>323</v>
      </c>
      <c r="G1245" s="64">
        <v>426</v>
      </c>
      <c r="H1245" s="65" t="s">
        <v>3012</v>
      </c>
      <c r="I1245" s="65">
        <f>IFERROR(VLOOKUP(A1245,Компрессоры!A:O,14,0),0)+IFERROR(VLOOKUP(A1245,Пневматика!B:W,22,0),0)+IFERROR(VLOOKUP(A1245,Окраска!B:X,22,0),0)+IFERROR(VLOOKUP(A1245,Масло!A:J,9,0),0)+IFERROR(VLOOKUP(A1245,'Ручной инстурмент Арсенал'!A:I,12,0),0)+IFERROR(VLOOKUP(A1245,#REF!,12,0),0)+IFERROR(VLOOKUP(A1245,Атака!A:K,10,0),0)</f>
        <v>0</v>
      </c>
      <c r="J1245" s="66">
        <f>IFERROR(VLOOKUP(A1245,Компрессоры!A:O,15,0),0)+IFERROR(VLOOKUP(A1245,Пневматика!B:X,23,0),0)+IFERROR(VLOOKUP(A1245,Окраска!B:X,23,0),0)+IFERROR(VLOOKUP(A1245,Масло!A:J,10,0),0)+IFERROR(VLOOKUP(A1245,'Ручной инстурмент Арсенал'!A:I,13,0),0)+IFERROR(VLOOKUP(A1245,#REF!,13,0),0)+IFERROR(VLOOKUP(A1245,Атака!A:K,11,0),0)</f>
        <v>0</v>
      </c>
    </row>
    <row r="1246" spans="1:10" ht="11.25" customHeight="1" outlineLevel="2" thickTop="1" thickBot="1" x14ac:dyDescent="0.25">
      <c r="A1246" s="18">
        <v>7089230</v>
      </c>
      <c r="B1246" s="77" t="s">
        <v>405</v>
      </c>
      <c r="C1246" s="18" t="s">
        <v>1375</v>
      </c>
      <c r="D1246" s="18" t="s">
        <v>1148</v>
      </c>
      <c r="E1246" s="18" t="s">
        <v>2151</v>
      </c>
      <c r="F1246" s="64">
        <v>323</v>
      </c>
      <c r="G1246" s="64">
        <v>426</v>
      </c>
      <c r="H1246" s="65" t="s">
        <v>3012</v>
      </c>
      <c r="I1246" s="65">
        <f>IFERROR(VLOOKUP(A1246,Компрессоры!A:O,14,0),0)+IFERROR(VLOOKUP(A1246,Пневматика!B:W,22,0),0)+IFERROR(VLOOKUP(A1246,Окраска!B:X,22,0),0)+IFERROR(VLOOKUP(A1246,Масло!A:J,9,0),0)+IFERROR(VLOOKUP(A1246,'Ручной инстурмент Арсенал'!A:I,12,0),0)+IFERROR(VLOOKUP(A1246,#REF!,12,0),0)+IFERROR(VLOOKUP(A1246,Атака!A:K,10,0),0)</f>
        <v>0</v>
      </c>
      <c r="J1246" s="66">
        <f>IFERROR(VLOOKUP(A1246,Компрессоры!A:O,15,0),0)+IFERROR(VLOOKUP(A1246,Пневматика!B:X,23,0),0)+IFERROR(VLOOKUP(A1246,Окраска!B:X,23,0),0)+IFERROR(VLOOKUP(A1246,Масло!A:J,10,0),0)+IFERROR(VLOOKUP(A1246,'Ручной инстурмент Арсенал'!A:I,13,0),0)+IFERROR(VLOOKUP(A1246,#REF!,13,0),0)+IFERROR(VLOOKUP(A1246,Атака!A:K,11,0),0)</f>
        <v>0</v>
      </c>
    </row>
    <row r="1247" spans="1:10" ht="11.25" customHeight="1" outlineLevel="2" thickTop="1" thickBot="1" x14ac:dyDescent="0.25">
      <c r="A1247" s="18">
        <v>7089240</v>
      </c>
      <c r="B1247" s="77" t="s">
        <v>405</v>
      </c>
      <c r="C1247" s="18" t="s">
        <v>1386</v>
      </c>
      <c r="D1247" s="18" t="s">
        <v>1148</v>
      </c>
      <c r="E1247" s="18" t="s">
        <v>2152</v>
      </c>
      <c r="F1247" s="64">
        <v>323</v>
      </c>
      <c r="G1247" s="64">
        <v>426</v>
      </c>
      <c r="H1247" s="65" t="s">
        <v>3012</v>
      </c>
      <c r="I1247" s="65">
        <f>IFERROR(VLOOKUP(A1247,Компрессоры!A:O,14,0),0)+IFERROR(VLOOKUP(A1247,Пневматика!B:W,22,0),0)+IFERROR(VLOOKUP(A1247,Окраска!B:X,22,0),0)+IFERROR(VLOOKUP(A1247,Масло!A:J,9,0),0)+IFERROR(VLOOKUP(A1247,'Ручной инстурмент Арсенал'!A:I,12,0),0)+IFERROR(VLOOKUP(A1247,#REF!,12,0),0)+IFERROR(VLOOKUP(A1247,Атака!A:K,10,0),0)</f>
        <v>0</v>
      </c>
      <c r="J1247" s="66">
        <f>IFERROR(VLOOKUP(A1247,Компрессоры!A:O,15,0),0)+IFERROR(VLOOKUP(A1247,Пневматика!B:X,23,0),0)+IFERROR(VLOOKUP(A1247,Окраска!B:X,23,0),0)+IFERROR(VLOOKUP(A1247,Масло!A:J,10,0),0)+IFERROR(VLOOKUP(A1247,'Ручной инстурмент Арсенал'!A:I,13,0),0)+IFERROR(VLOOKUP(A1247,#REF!,13,0),0)+IFERROR(VLOOKUP(A1247,Атака!A:K,11,0),0)</f>
        <v>0</v>
      </c>
    </row>
    <row r="1248" spans="1:10" ht="11.25" customHeight="1" outlineLevel="2" thickTop="1" thickBot="1" x14ac:dyDescent="0.25">
      <c r="A1248" s="18">
        <v>7089250</v>
      </c>
      <c r="B1248" s="77" t="s">
        <v>405</v>
      </c>
      <c r="C1248" s="18" t="s">
        <v>1387</v>
      </c>
      <c r="D1248" s="18" t="s">
        <v>1148</v>
      </c>
      <c r="E1248" s="18" t="s">
        <v>2153</v>
      </c>
      <c r="F1248" s="64">
        <v>332</v>
      </c>
      <c r="G1248" s="64">
        <v>443</v>
      </c>
      <c r="H1248" s="65" t="s">
        <v>63</v>
      </c>
      <c r="I1248" s="65">
        <f>IFERROR(VLOOKUP(A1248,Компрессоры!A:O,14,0),0)+IFERROR(VLOOKUP(A1248,Пневматика!B:W,22,0),0)+IFERROR(VLOOKUP(A1248,Окраска!B:X,22,0),0)+IFERROR(VLOOKUP(A1248,Масло!A:J,9,0),0)+IFERROR(VLOOKUP(A1248,'Ручной инстурмент Арсенал'!A:I,12,0),0)+IFERROR(VLOOKUP(A1248,#REF!,12,0),0)+IFERROR(VLOOKUP(A1248,Атака!A:K,10,0),0)</f>
        <v>0</v>
      </c>
      <c r="J1248" s="66">
        <f>IFERROR(VLOOKUP(A1248,Компрессоры!A:O,15,0),0)+IFERROR(VLOOKUP(A1248,Пневматика!B:X,23,0),0)+IFERROR(VLOOKUP(A1248,Окраска!B:X,23,0),0)+IFERROR(VLOOKUP(A1248,Масло!A:J,10,0),0)+IFERROR(VLOOKUP(A1248,'Ручной инстурмент Арсенал'!A:I,13,0),0)+IFERROR(VLOOKUP(A1248,#REF!,13,0),0)+IFERROR(VLOOKUP(A1248,Атака!A:K,11,0),0)</f>
        <v>0</v>
      </c>
    </row>
    <row r="1249" spans="1:10" ht="11.25" customHeight="1" outlineLevel="2" thickTop="1" thickBot="1" x14ac:dyDescent="0.25">
      <c r="A1249" s="18">
        <v>7089260</v>
      </c>
      <c r="B1249" s="77" t="s">
        <v>405</v>
      </c>
      <c r="C1249" s="18" t="s">
        <v>1388</v>
      </c>
      <c r="D1249" s="18" t="s">
        <v>1148</v>
      </c>
      <c r="E1249" s="18" t="s">
        <v>2154</v>
      </c>
      <c r="F1249" s="64">
        <v>363</v>
      </c>
      <c r="G1249" s="64">
        <v>479</v>
      </c>
      <c r="H1249" s="65" t="s">
        <v>3012</v>
      </c>
      <c r="I1249" s="65">
        <f>IFERROR(VLOOKUP(A1249,Компрессоры!A:O,14,0),0)+IFERROR(VLOOKUP(A1249,Пневматика!B:W,22,0),0)+IFERROR(VLOOKUP(A1249,Окраска!B:X,22,0),0)+IFERROR(VLOOKUP(A1249,Масло!A:J,9,0),0)+IFERROR(VLOOKUP(A1249,'Ручной инстурмент Арсенал'!A:I,12,0),0)+IFERROR(VLOOKUP(A1249,#REF!,12,0),0)+IFERROR(VLOOKUP(A1249,Атака!A:K,10,0),0)</f>
        <v>0</v>
      </c>
      <c r="J1249" s="66">
        <f>IFERROR(VLOOKUP(A1249,Компрессоры!A:O,15,0),0)+IFERROR(VLOOKUP(A1249,Пневматика!B:X,23,0),0)+IFERROR(VLOOKUP(A1249,Окраска!B:X,23,0),0)+IFERROR(VLOOKUP(A1249,Масло!A:J,10,0),0)+IFERROR(VLOOKUP(A1249,'Ручной инстурмент Арсенал'!A:I,13,0),0)+IFERROR(VLOOKUP(A1249,#REF!,13,0),0)+IFERROR(VLOOKUP(A1249,Атака!A:K,11,0),0)</f>
        <v>0</v>
      </c>
    </row>
    <row r="1250" spans="1:10" ht="11.25" customHeight="1" outlineLevel="2" thickTop="1" thickBot="1" x14ac:dyDescent="0.25">
      <c r="A1250" s="18">
        <v>7089270</v>
      </c>
      <c r="B1250" s="77" t="s">
        <v>405</v>
      </c>
      <c r="C1250" s="18" t="s">
        <v>1376</v>
      </c>
      <c r="D1250" s="18" t="s">
        <v>1148</v>
      </c>
      <c r="E1250" s="18" t="s">
        <v>2155</v>
      </c>
      <c r="F1250" s="64">
        <v>363</v>
      </c>
      <c r="G1250" s="64">
        <v>479</v>
      </c>
      <c r="H1250" s="65" t="s">
        <v>3012</v>
      </c>
      <c r="I1250" s="65">
        <f>IFERROR(VLOOKUP(A1250,Компрессоры!A:O,14,0),0)+IFERROR(VLOOKUP(A1250,Пневматика!B:W,22,0),0)+IFERROR(VLOOKUP(A1250,Окраска!B:X,22,0),0)+IFERROR(VLOOKUP(A1250,Масло!A:J,9,0),0)+IFERROR(VLOOKUP(A1250,'Ручной инстурмент Арсенал'!A:I,12,0),0)+IFERROR(VLOOKUP(A1250,#REF!,12,0),0)+IFERROR(VLOOKUP(A1250,Атака!A:K,10,0),0)</f>
        <v>0</v>
      </c>
      <c r="J1250" s="66">
        <f>IFERROR(VLOOKUP(A1250,Компрессоры!A:O,15,0),0)+IFERROR(VLOOKUP(A1250,Пневматика!B:X,23,0),0)+IFERROR(VLOOKUP(A1250,Окраска!B:X,23,0),0)+IFERROR(VLOOKUP(A1250,Масло!A:J,10,0),0)+IFERROR(VLOOKUP(A1250,'Ручной инстурмент Арсенал'!A:I,13,0),0)+IFERROR(VLOOKUP(A1250,#REF!,13,0),0)+IFERROR(VLOOKUP(A1250,Атака!A:K,11,0),0)</f>
        <v>0</v>
      </c>
    </row>
    <row r="1251" spans="1:10" ht="11.25" customHeight="1" outlineLevel="2" thickTop="1" thickBot="1" x14ac:dyDescent="0.25">
      <c r="A1251" s="18">
        <v>7089280</v>
      </c>
      <c r="B1251" s="77" t="s">
        <v>405</v>
      </c>
      <c r="C1251" s="18" t="s">
        <v>1377</v>
      </c>
      <c r="D1251" s="18" t="s">
        <v>1148</v>
      </c>
      <c r="E1251" s="18" t="s">
        <v>2156</v>
      </c>
      <c r="F1251" s="64">
        <v>409</v>
      </c>
      <c r="G1251" s="64">
        <v>540</v>
      </c>
      <c r="H1251" s="65" t="s">
        <v>3012</v>
      </c>
      <c r="I1251" s="65">
        <f>IFERROR(VLOOKUP(A1251,Компрессоры!A:O,14,0),0)+IFERROR(VLOOKUP(A1251,Пневматика!B:W,22,0),0)+IFERROR(VLOOKUP(A1251,Окраска!B:X,22,0),0)+IFERROR(VLOOKUP(A1251,Масло!A:J,9,0),0)+IFERROR(VLOOKUP(A1251,'Ручной инстурмент Арсенал'!A:I,12,0),0)+IFERROR(VLOOKUP(A1251,#REF!,12,0),0)+IFERROR(VLOOKUP(A1251,Атака!A:K,10,0),0)</f>
        <v>0</v>
      </c>
      <c r="J1251" s="66">
        <f>IFERROR(VLOOKUP(A1251,Компрессоры!A:O,15,0),0)+IFERROR(VLOOKUP(A1251,Пневматика!B:X,23,0),0)+IFERROR(VLOOKUP(A1251,Окраска!B:X,23,0),0)+IFERROR(VLOOKUP(A1251,Масло!A:J,10,0),0)+IFERROR(VLOOKUP(A1251,'Ручной инстурмент Арсенал'!A:I,13,0),0)+IFERROR(VLOOKUP(A1251,#REF!,13,0),0)+IFERROR(VLOOKUP(A1251,Атака!A:K,11,0),0)</f>
        <v>0</v>
      </c>
    </row>
    <row r="1252" spans="1:10" ht="11.25" customHeight="1" outlineLevel="2" thickTop="1" thickBot="1" x14ac:dyDescent="0.25">
      <c r="A1252" s="18">
        <v>7089290</v>
      </c>
      <c r="B1252" s="77" t="s">
        <v>405</v>
      </c>
      <c r="C1252" s="18" t="s">
        <v>1389</v>
      </c>
      <c r="D1252" s="18" t="s">
        <v>1148</v>
      </c>
      <c r="E1252" s="18" t="s">
        <v>2157</v>
      </c>
      <c r="F1252" s="64">
        <v>418</v>
      </c>
      <c r="G1252" s="64">
        <v>551</v>
      </c>
      <c r="H1252" s="65" t="s">
        <v>3012</v>
      </c>
      <c r="I1252" s="65">
        <f>IFERROR(VLOOKUP(A1252,Компрессоры!A:O,14,0),0)+IFERROR(VLOOKUP(A1252,Пневматика!B:W,22,0),0)+IFERROR(VLOOKUP(A1252,Окраска!B:X,22,0),0)+IFERROR(VLOOKUP(A1252,Масло!A:J,9,0),0)+IFERROR(VLOOKUP(A1252,'Ручной инстурмент Арсенал'!A:I,12,0),0)+IFERROR(VLOOKUP(A1252,#REF!,12,0),0)+IFERROR(VLOOKUP(A1252,Атака!A:K,10,0),0)</f>
        <v>0</v>
      </c>
      <c r="J1252" s="66">
        <f>IFERROR(VLOOKUP(A1252,Компрессоры!A:O,15,0),0)+IFERROR(VLOOKUP(A1252,Пневматика!B:X,23,0),0)+IFERROR(VLOOKUP(A1252,Окраска!B:X,23,0),0)+IFERROR(VLOOKUP(A1252,Масло!A:J,10,0),0)+IFERROR(VLOOKUP(A1252,'Ручной инстурмент Арсенал'!A:I,13,0),0)+IFERROR(VLOOKUP(A1252,#REF!,13,0),0)+IFERROR(VLOOKUP(A1252,Атака!A:K,11,0),0)</f>
        <v>0</v>
      </c>
    </row>
    <row r="1253" spans="1:10" ht="11.25" customHeight="1" outlineLevel="2" thickTop="1" thickBot="1" x14ac:dyDescent="0.25">
      <c r="A1253" s="18">
        <v>7089310</v>
      </c>
      <c r="B1253" s="77" t="s">
        <v>405</v>
      </c>
      <c r="C1253" s="18" t="s">
        <v>1390</v>
      </c>
      <c r="D1253" s="18" t="s">
        <v>1148</v>
      </c>
      <c r="E1253" s="18" t="s">
        <v>2158</v>
      </c>
      <c r="F1253" s="64">
        <v>418</v>
      </c>
      <c r="G1253" s="64">
        <v>551</v>
      </c>
      <c r="H1253" s="65" t="s">
        <v>3012</v>
      </c>
      <c r="I1253" s="65">
        <f>IFERROR(VLOOKUP(A1253,Компрессоры!A:O,14,0),0)+IFERROR(VLOOKUP(A1253,Пневматика!B:W,22,0),0)+IFERROR(VLOOKUP(A1253,Окраска!B:X,22,0),0)+IFERROR(VLOOKUP(A1253,Масло!A:J,9,0),0)+IFERROR(VLOOKUP(A1253,'Ручной инстурмент Арсенал'!A:I,12,0),0)+IFERROR(VLOOKUP(A1253,#REF!,12,0),0)+IFERROR(VLOOKUP(A1253,Атака!A:K,10,0),0)</f>
        <v>0</v>
      </c>
      <c r="J1253" s="66">
        <f>IFERROR(VLOOKUP(A1253,Компрессоры!A:O,15,0),0)+IFERROR(VLOOKUP(A1253,Пневматика!B:X,23,0),0)+IFERROR(VLOOKUP(A1253,Окраска!B:X,23,0),0)+IFERROR(VLOOKUP(A1253,Масло!A:J,10,0),0)+IFERROR(VLOOKUP(A1253,'Ручной инстурмент Арсенал'!A:I,13,0),0)+IFERROR(VLOOKUP(A1253,#REF!,13,0),0)+IFERROR(VLOOKUP(A1253,Атака!A:K,11,0),0)</f>
        <v>0</v>
      </c>
    </row>
    <row r="1254" spans="1:10" ht="11.25" customHeight="1" outlineLevel="2" thickTop="1" thickBot="1" x14ac:dyDescent="0.25">
      <c r="A1254" s="18">
        <v>7089320</v>
      </c>
      <c r="B1254" s="77" t="s">
        <v>405</v>
      </c>
      <c r="C1254" s="18" t="s">
        <v>1378</v>
      </c>
      <c r="D1254" s="18" t="s">
        <v>1148</v>
      </c>
      <c r="E1254" s="18" t="s">
        <v>2159</v>
      </c>
      <c r="F1254" s="64">
        <v>492</v>
      </c>
      <c r="G1254" s="64">
        <v>656</v>
      </c>
      <c r="H1254" s="65" t="s">
        <v>3012</v>
      </c>
      <c r="I1254" s="65">
        <f>IFERROR(VLOOKUP(A1254,Компрессоры!A:O,14,0),0)+IFERROR(VLOOKUP(A1254,Пневматика!B:W,22,0),0)+IFERROR(VLOOKUP(A1254,Окраска!B:X,22,0),0)+IFERROR(VLOOKUP(A1254,Масло!A:J,9,0),0)+IFERROR(VLOOKUP(A1254,'Ручной инстурмент Арсенал'!A:I,12,0),0)+IFERROR(VLOOKUP(A1254,#REF!,12,0),0)+IFERROR(VLOOKUP(A1254,Атака!A:K,10,0),0)</f>
        <v>0</v>
      </c>
      <c r="J1254" s="66">
        <f>IFERROR(VLOOKUP(A1254,Компрессоры!A:O,15,0),0)+IFERROR(VLOOKUP(A1254,Пневматика!B:X,23,0),0)+IFERROR(VLOOKUP(A1254,Окраска!B:X,23,0),0)+IFERROR(VLOOKUP(A1254,Масло!A:J,10,0),0)+IFERROR(VLOOKUP(A1254,'Ручной инстурмент Арсенал'!A:I,13,0),0)+IFERROR(VLOOKUP(A1254,#REF!,13,0),0)+IFERROR(VLOOKUP(A1254,Атака!A:K,11,0),0)</f>
        <v>0</v>
      </c>
    </row>
    <row r="1255" spans="1:10" ht="11.25" customHeight="1" outlineLevel="2" thickTop="1" thickBot="1" x14ac:dyDescent="0.25">
      <c r="A1255" s="18">
        <v>7089330</v>
      </c>
      <c r="B1255" s="77" t="s">
        <v>405</v>
      </c>
      <c r="C1255" s="18" t="s">
        <v>1379</v>
      </c>
      <c r="D1255" s="18" t="s">
        <v>1148</v>
      </c>
      <c r="E1255" s="18" t="s">
        <v>2160</v>
      </c>
      <c r="F1255" s="64">
        <v>492</v>
      </c>
      <c r="G1255" s="64">
        <v>656</v>
      </c>
      <c r="H1255" s="65" t="s">
        <v>3012</v>
      </c>
      <c r="I1255" s="65">
        <f>IFERROR(VLOOKUP(A1255,Компрессоры!A:O,14,0),0)+IFERROR(VLOOKUP(A1255,Пневматика!B:W,22,0),0)+IFERROR(VLOOKUP(A1255,Окраска!B:X,22,0),0)+IFERROR(VLOOKUP(A1255,Масло!A:J,9,0),0)+IFERROR(VLOOKUP(A1255,'Ручной инстурмент Арсенал'!A:I,12,0),0)+IFERROR(VLOOKUP(A1255,#REF!,12,0),0)+IFERROR(VLOOKUP(A1255,Атака!A:K,10,0),0)</f>
        <v>0</v>
      </c>
      <c r="J1255" s="66">
        <f>IFERROR(VLOOKUP(A1255,Компрессоры!A:O,15,0),0)+IFERROR(VLOOKUP(A1255,Пневматика!B:X,23,0),0)+IFERROR(VLOOKUP(A1255,Окраска!B:X,23,0),0)+IFERROR(VLOOKUP(A1255,Масло!A:J,10,0),0)+IFERROR(VLOOKUP(A1255,'Ручной инстурмент Арсенал'!A:I,13,0),0)+IFERROR(VLOOKUP(A1255,#REF!,13,0),0)+IFERROR(VLOOKUP(A1255,Атака!A:K,11,0),0)</f>
        <v>0</v>
      </c>
    </row>
    <row r="1256" spans="1:10" ht="11.25" customHeight="1" outlineLevel="2" thickTop="1" thickBot="1" x14ac:dyDescent="0.25">
      <c r="A1256" s="18">
        <v>7089340</v>
      </c>
      <c r="B1256" s="77" t="s">
        <v>405</v>
      </c>
      <c r="C1256" s="18" t="s">
        <v>1391</v>
      </c>
      <c r="D1256" s="18" t="s">
        <v>1148</v>
      </c>
      <c r="E1256" s="18" t="s">
        <v>2161</v>
      </c>
      <c r="F1256" s="64">
        <v>492</v>
      </c>
      <c r="G1256" s="64">
        <v>656</v>
      </c>
      <c r="H1256" s="65" t="s">
        <v>3012</v>
      </c>
      <c r="I1256" s="65">
        <f>IFERROR(VLOOKUP(A1256,Компрессоры!A:O,14,0),0)+IFERROR(VLOOKUP(A1256,Пневматика!B:W,22,0),0)+IFERROR(VLOOKUP(A1256,Окраска!B:X,22,0),0)+IFERROR(VLOOKUP(A1256,Масло!A:J,9,0),0)+IFERROR(VLOOKUP(A1256,'Ручной инстурмент Арсенал'!A:I,12,0),0)+IFERROR(VLOOKUP(A1256,#REF!,12,0),0)+IFERROR(VLOOKUP(A1256,Атака!A:K,10,0),0)</f>
        <v>0</v>
      </c>
      <c r="J1256" s="66">
        <f>IFERROR(VLOOKUP(A1256,Компрессоры!A:O,15,0),0)+IFERROR(VLOOKUP(A1256,Пневматика!B:X,23,0),0)+IFERROR(VLOOKUP(A1256,Окраска!B:X,23,0),0)+IFERROR(VLOOKUP(A1256,Масло!A:J,10,0),0)+IFERROR(VLOOKUP(A1256,'Ручной инстурмент Арсенал'!A:I,13,0),0)+IFERROR(VLOOKUP(A1256,#REF!,13,0),0)+IFERROR(VLOOKUP(A1256,Атака!A:K,11,0),0)</f>
        <v>0</v>
      </c>
    </row>
    <row r="1257" spans="1:10" ht="11.25" customHeight="1" outlineLevel="2" thickTop="1" thickBot="1" x14ac:dyDescent="0.25">
      <c r="A1257" s="18">
        <v>7089350</v>
      </c>
      <c r="B1257" s="77" t="s">
        <v>405</v>
      </c>
      <c r="C1257" s="18" t="s">
        <v>1392</v>
      </c>
      <c r="D1257" s="18" t="s">
        <v>1148</v>
      </c>
      <c r="E1257" s="18" t="s">
        <v>2162</v>
      </c>
      <c r="F1257" s="64">
        <v>492</v>
      </c>
      <c r="G1257" s="64">
        <v>656</v>
      </c>
      <c r="H1257" s="65" t="s">
        <v>3012</v>
      </c>
      <c r="I1257" s="65">
        <f>IFERROR(VLOOKUP(A1257,Компрессоры!A:O,14,0),0)+IFERROR(VLOOKUP(A1257,Пневматика!B:W,22,0),0)+IFERROR(VLOOKUP(A1257,Окраска!B:X,22,0),0)+IFERROR(VLOOKUP(A1257,Масло!A:J,9,0),0)+IFERROR(VLOOKUP(A1257,'Ручной инстурмент Арсенал'!A:I,12,0),0)+IFERROR(VLOOKUP(A1257,#REF!,12,0),0)+IFERROR(VLOOKUP(A1257,Атака!A:K,10,0),0)</f>
        <v>0</v>
      </c>
      <c r="J1257" s="66">
        <f>IFERROR(VLOOKUP(A1257,Компрессоры!A:O,15,0),0)+IFERROR(VLOOKUP(A1257,Пневматика!B:X,23,0),0)+IFERROR(VLOOKUP(A1257,Окраска!B:X,23,0),0)+IFERROR(VLOOKUP(A1257,Масло!A:J,10,0),0)+IFERROR(VLOOKUP(A1257,'Ручной инстурмент Арсенал'!A:I,13,0),0)+IFERROR(VLOOKUP(A1257,#REF!,13,0),0)+IFERROR(VLOOKUP(A1257,Атака!A:K,11,0),0)</f>
        <v>0</v>
      </c>
    </row>
    <row r="1258" spans="1:10" ht="11.25" customHeight="1" outlineLevel="2" thickTop="1" thickBot="1" x14ac:dyDescent="0.25">
      <c r="A1258" s="18">
        <v>8076800</v>
      </c>
      <c r="B1258" s="77" t="s">
        <v>405</v>
      </c>
      <c r="C1258" s="18" t="s">
        <v>2480</v>
      </c>
      <c r="D1258" s="18" t="s">
        <v>1148</v>
      </c>
      <c r="E1258" s="18" t="s">
        <v>2163</v>
      </c>
      <c r="F1258" s="64">
        <v>492</v>
      </c>
      <c r="G1258" s="64">
        <v>656</v>
      </c>
      <c r="H1258" s="65" t="s">
        <v>63</v>
      </c>
      <c r="I1258" s="65">
        <f>IFERROR(VLOOKUP(A1258,Компрессоры!A:O,14,0),0)+IFERROR(VLOOKUP(A1258,Пневматика!B:W,22,0),0)+IFERROR(VLOOKUP(A1258,Окраска!B:X,22,0),0)+IFERROR(VLOOKUP(A1258,Масло!A:J,9,0),0)+IFERROR(VLOOKUP(A1258,'Ручной инстурмент Арсенал'!A:I,12,0),0)+IFERROR(VLOOKUP(A1258,#REF!,12,0),0)+IFERROR(VLOOKUP(A1258,Атака!A:K,10,0),0)</f>
        <v>0</v>
      </c>
      <c r="J1258" s="66">
        <f>IFERROR(VLOOKUP(A1258,Компрессоры!A:O,15,0),0)+IFERROR(VLOOKUP(A1258,Пневматика!B:X,23,0),0)+IFERROR(VLOOKUP(A1258,Окраска!B:X,23,0),0)+IFERROR(VLOOKUP(A1258,Масло!A:J,10,0),0)+IFERROR(VLOOKUP(A1258,'Ручной инстурмент Арсенал'!A:I,13,0),0)+IFERROR(VLOOKUP(A1258,#REF!,13,0),0)+IFERROR(VLOOKUP(A1258,Атака!A:K,11,0),0)</f>
        <v>0</v>
      </c>
    </row>
    <row r="1259" spans="1:10" ht="11.25" customHeight="1" outlineLevel="2" thickTop="1" thickBot="1" x14ac:dyDescent="0.25">
      <c r="A1259" s="18">
        <v>8076810</v>
      </c>
      <c r="B1259" s="77" t="s">
        <v>405</v>
      </c>
      <c r="C1259" s="18" t="s">
        <v>2481</v>
      </c>
      <c r="D1259" s="18" t="s">
        <v>1148</v>
      </c>
      <c r="E1259" s="18" t="s">
        <v>2164</v>
      </c>
      <c r="F1259" s="64">
        <v>517</v>
      </c>
      <c r="G1259" s="64">
        <v>687</v>
      </c>
      <c r="H1259" s="65" t="s">
        <v>3012</v>
      </c>
      <c r="I1259" s="65">
        <f>IFERROR(VLOOKUP(A1259,Компрессоры!A:O,14,0),0)+IFERROR(VLOOKUP(A1259,Пневматика!B:W,22,0),0)+IFERROR(VLOOKUP(A1259,Окраска!B:X,22,0),0)+IFERROR(VLOOKUP(A1259,Масло!A:J,9,0),0)+IFERROR(VLOOKUP(A1259,'Ручной инстурмент Арсенал'!A:I,12,0),0)+IFERROR(VLOOKUP(A1259,#REF!,12,0),0)+IFERROR(VLOOKUP(A1259,Атака!A:K,10,0),0)</f>
        <v>0</v>
      </c>
      <c r="J1259" s="66">
        <f>IFERROR(VLOOKUP(A1259,Компрессоры!A:O,15,0),0)+IFERROR(VLOOKUP(A1259,Пневматика!B:X,23,0),0)+IFERROR(VLOOKUP(A1259,Окраска!B:X,23,0),0)+IFERROR(VLOOKUP(A1259,Масло!A:J,10,0),0)+IFERROR(VLOOKUP(A1259,'Ручной инстурмент Арсенал'!A:I,13,0),0)+IFERROR(VLOOKUP(A1259,#REF!,13,0),0)+IFERROR(VLOOKUP(A1259,Атака!A:K,11,0),0)</f>
        <v>0</v>
      </c>
    </row>
    <row r="1260" spans="1:10" ht="11.25" customHeight="1" outlineLevel="2" thickTop="1" thickBot="1" x14ac:dyDescent="0.25">
      <c r="A1260" s="18">
        <v>8076820</v>
      </c>
      <c r="B1260" s="77" t="s">
        <v>405</v>
      </c>
      <c r="C1260" s="18" t="s">
        <v>1393</v>
      </c>
      <c r="D1260" s="18" t="s">
        <v>1148</v>
      </c>
      <c r="E1260" s="18" t="s">
        <v>2165</v>
      </c>
      <c r="F1260" s="64">
        <v>517</v>
      </c>
      <c r="G1260" s="64">
        <v>687</v>
      </c>
      <c r="H1260" s="65" t="s">
        <v>63</v>
      </c>
      <c r="I1260" s="65">
        <f>IFERROR(VLOOKUP(A1260,Компрессоры!A:O,14,0),0)+IFERROR(VLOOKUP(A1260,Пневматика!B:W,22,0),0)+IFERROR(VLOOKUP(A1260,Окраска!B:X,22,0),0)+IFERROR(VLOOKUP(A1260,Масло!A:J,9,0),0)+IFERROR(VLOOKUP(A1260,'Ручной инстурмент Арсенал'!A:I,12,0),0)+IFERROR(VLOOKUP(A1260,#REF!,12,0),0)+IFERROR(VLOOKUP(A1260,Атака!A:K,10,0),0)</f>
        <v>0</v>
      </c>
      <c r="J1260" s="66">
        <f>IFERROR(VLOOKUP(A1260,Компрессоры!A:O,15,0),0)+IFERROR(VLOOKUP(A1260,Пневматика!B:X,23,0),0)+IFERROR(VLOOKUP(A1260,Окраска!B:X,23,0),0)+IFERROR(VLOOKUP(A1260,Масло!A:J,10,0),0)+IFERROR(VLOOKUP(A1260,'Ручной инстурмент Арсенал'!A:I,13,0),0)+IFERROR(VLOOKUP(A1260,#REF!,13,0),0)+IFERROR(VLOOKUP(A1260,Атака!A:K,11,0),0)</f>
        <v>0</v>
      </c>
    </row>
    <row r="1261" spans="1:10" ht="11.25" customHeight="1" outlineLevel="2" thickTop="1" thickBot="1" x14ac:dyDescent="0.25">
      <c r="A1261" s="18">
        <v>8076830</v>
      </c>
      <c r="B1261" s="77" t="s">
        <v>405</v>
      </c>
      <c r="C1261" s="18" t="s">
        <v>1406</v>
      </c>
      <c r="D1261" s="18" t="s">
        <v>1148</v>
      </c>
      <c r="E1261" s="18" t="s">
        <v>2166</v>
      </c>
      <c r="F1261" s="64">
        <v>583</v>
      </c>
      <c r="G1261" s="64">
        <v>772</v>
      </c>
      <c r="H1261" s="65" t="s">
        <v>3012</v>
      </c>
      <c r="I1261" s="65">
        <f>IFERROR(VLOOKUP(A1261,Компрессоры!A:O,14,0),0)+IFERROR(VLOOKUP(A1261,Пневматика!B:W,22,0),0)+IFERROR(VLOOKUP(A1261,Окраска!B:X,22,0),0)+IFERROR(VLOOKUP(A1261,Масло!A:J,9,0),0)+IFERROR(VLOOKUP(A1261,'Ручной инстурмент Арсенал'!A:I,12,0),0)+IFERROR(VLOOKUP(A1261,#REF!,12,0),0)+IFERROR(VLOOKUP(A1261,Атака!A:K,10,0),0)</f>
        <v>0</v>
      </c>
      <c r="J1261" s="66">
        <f>IFERROR(VLOOKUP(A1261,Компрессоры!A:O,15,0),0)+IFERROR(VLOOKUP(A1261,Пневматика!B:X,23,0),0)+IFERROR(VLOOKUP(A1261,Окраска!B:X,23,0),0)+IFERROR(VLOOKUP(A1261,Масло!A:J,10,0),0)+IFERROR(VLOOKUP(A1261,'Ручной инстурмент Арсенал'!A:I,13,0),0)+IFERROR(VLOOKUP(A1261,#REF!,13,0),0)+IFERROR(VLOOKUP(A1261,Атака!A:K,11,0),0)</f>
        <v>0</v>
      </c>
    </row>
    <row r="1262" spans="1:10" ht="11.25" customHeight="1" outlineLevel="2" thickTop="1" thickBot="1" x14ac:dyDescent="0.25">
      <c r="A1262" s="18">
        <v>8076840</v>
      </c>
      <c r="B1262" s="77" t="s">
        <v>405</v>
      </c>
      <c r="C1262" s="18" t="s">
        <v>1407</v>
      </c>
      <c r="D1262" s="18" t="s">
        <v>1148</v>
      </c>
      <c r="E1262" s="18" t="s">
        <v>2167</v>
      </c>
      <c r="F1262" s="64">
        <v>583</v>
      </c>
      <c r="G1262" s="64">
        <v>772</v>
      </c>
      <c r="H1262" s="65" t="s">
        <v>3012</v>
      </c>
      <c r="I1262" s="65">
        <f>IFERROR(VLOOKUP(A1262,Компрессоры!A:O,14,0),0)+IFERROR(VLOOKUP(A1262,Пневматика!B:W,22,0),0)+IFERROR(VLOOKUP(A1262,Окраска!B:X,22,0),0)+IFERROR(VLOOKUP(A1262,Масло!A:J,9,0),0)+IFERROR(VLOOKUP(A1262,'Ручной инстурмент Арсенал'!A:I,12,0),0)+IFERROR(VLOOKUP(A1262,#REF!,12,0),0)+IFERROR(VLOOKUP(A1262,Атака!A:K,10,0),0)</f>
        <v>0</v>
      </c>
      <c r="J1262" s="66">
        <f>IFERROR(VLOOKUP(A1262,Компрессоры!A:O,15,0),0)+IFERROR(VLOOKUP(A1262,Пневматика!B:X,23,0),0)+IFERROR(VLOOKUP(A1262,Окраска!B:X,23,0),0)+IFERROR(VLOOKUP(A1262,Масло!A:J,10,0),0)+IFERROR(VLOOKUP(A1262,'Ручной инстурмент Арсенал'!A:I,13,0),0)+IFERROR(VLOOKUP(A1262,#REF!,13,0),0)+IFERROR(VLOOKUP(A1262,Атака!A:K,11,0),0)</f>
        <v>0</v>
      </c>
    </row>
    <row r="1263" spans="1:10" ht="11.25" customHeight="1" outlineLevel="2" thickTop="1" thickBot="1" x14ac:dyDescent="0.25">
      <c r="A1263" s="18">
        <v>8076850</v>
      </c>
      <c r="B1263" s="77" t="s">
        <v>405</v>
      </c>
      <c r="C1263" s="18" t="s">
        <v>1408</v>
      </c>
      <c r="D1263" s="18" t="s">
        <v>1148</v>
      </c>
      <c r="E1263" s="18" t="s">
        <v>2168</v>
      </c>
      <c r="F1263" s="64">
        <v>583</v>
      </c>
      <c r="G1263" s="64">
        <v>772</v>
      </c>
      <c r="H1263" s="65" t="s">
        <v>3012</v>
      </c>
      <c r="I1263" s="65">
        <f>IFERROR(VLOOKUP(A1263,Компрессоры!A:O,14,0),0)+IFERROR(VLOOKUP(A1263,Пневматика!B:W,22,0),0)+IFERROR(VLOOKUP(A1263,Окраска!B:X,22,0),0)+IFERROR(VLOOKUP(A1263,Масло!A:J,9,0),0)+IFERROR(VLOOKUP(A1263,'Ручной инстурмент Арсенал'!A:I,12,0),0)+IFERROR(VLOOKUP(A1263,#REF!,12,0),0)+IFERROR(VLOOKUP(A1263,Атака!A:K,10,0),0)</f>
        <v>0</v>
      </c>
      <c r="J1263" s="66">
        <f>IFERROR(VLOOKUP(A1263,Компрессоры!A:O,15,0),0)+IFERROR(VLOOKUP(A1263,Пневматика!B:X,23,0),0)+IFERROR(VLOOKUP(A1263,Окраска!B:X,23,0),0)+IFERROR(VLOOKUP(A1263,Масло!A:J,10,0),0)+IFERROR(VLOOKUP(A1263,'Ручной инстурмент Арсенал'!A:I,13,0),0)+IFERROR(VLOOKUP(A1263,#REF!,13,0),0)+IFERROR(VLOOKUP(A1263,Атака!A:K,11,0),0)</f>
        <v>0</v>
      </c>
    </row>
    <row r="1264" spans="1:10" ht="11.25" customHeight="1" outlineLevel="2" thickTop="1" thickBot="1" x14ac:dyDescent="0.25">
      <c r="A1264" s="18">
        <v>8076860</v>
      </c>
      <c r="B1264" s="77" t="s">
        <v>405</v>
      </c>
      <c r="C1264" s="18" t="s">
        <v>1394</v>
      </c>
      <c r="D1264" s="18" t="s">
        <v>1148</v>
      </c>
      <c r="E1264" s="18" t="s">
        <v>2169</v>
      </c>
      <c r="F1264" s="64">
        <v>663</v>
      </c>
      <c r="G1264" s="64">
        <v>880</v>
      </c>
      <c r="H1264" s="65" t="s">
        <v>3012</v>
      </c>
      <c r="I1264" s="65">
        <f>IFERROR(VLOOKUP(A1264,Компрессоры!A:O,14,0),0)+IFERROR(VLOOKUP(A1264,Пневматика!B:W,22,0),0)+IFERROR(VLOOKUP(A1264,Окраска!B:X,22,0),0)+IFERROR(VLOOKUP(A1264,Масло!A:J,9,0),0)+IFERROR(VLOOKUP(A1264,'Ручной инстурмент Арсенал'!A:I,12,0),0)+IFERROR(VLOOKUP(A1264,#REF!,12,0),0)+IFERROR(VLOOKUP(A1264,Атака!A:K,10,0),0)</f>
        <v>0</v>
      </c>
      <c r="J1264" s="66">
        <f>IFERROR(VLOOKUP(A1264,Компрессоры!A:O,15,0),0)+IFERROR(VLOOKUP(A1264,Пневматика!B:X,23,0),0)+IFERROR(VLOOKUP(A1264,Окраска!B:X,23,0),0)+IFERROR(VLOOKUP(A1264,Масло!A:J,10,0),0)+IFERROR(VLOOKUP(A1264,'Ручной инстурмент Арсенал'!A:I,13,0),0)+IFERROR(VLOOKUP(A1264,#REF!,13,0),0)+IFERROR(VLOOKUP(A1264,Атака!A:K,11,0),0)</f>
        <v>0</v>
      </c>
    </row>
    <row r="1265" spans="1:10" ht="11.25" customHeight="1" outlineLevel="2" thickTop="1" thickBot="1" x14ac:dyDescent="0.25">
      <c r="A1265" s="18">
        <v>8076870</v>
      </c>
      <c r="B1265" s="77" t="s">
        <v>405</v>
      </c>
      <c r="C1265" s="18" t="s">
        <v>2482</v>
      </c>
      <c r="D1265" s="18" t="s">
        <v>1148</v>
      </c>
      <c r="E1265" s="18" t="s">
        <v>2170</v>
      </c>
      <c r="F1265" s="64">
        <v>663</v>
      </c>
      <c r="G1265" s="64">
        <v>880</v>
      </c>
      <c r="H1265" s="65" t="s">
        <v>3012</v>
      </c>
      <c r="I1265" s="65">
        <f>IFERROR(VLOOKUP(A1265,Компрессоры!A:O,14,0),0)+IFERROR(VLOOKUP(A1265,Пневматика!B:W,22,0),0)+IFERROR(VLOOKUP(A1265,Окраска!B:X,22,0),0)+IFERROR(VLOOKUP(A1265,Масло!A:J,9,0),0)+IFERROR(VLOOKUP(A1265,'Ручной инстурмент Арсенал'!A:I,12,0),0)+IFERROR(VLOOKUP(A1265,#REF!,12,0),0)+IFERROR(VLOOKUP(A1265,Атака!A:K,10,0),0)</f>
        <v>0</v>
      </c>
      <c r="J1265" s="66">
        <f>IFERROR(VLOOKUP(A1265,Компрессоры!A:O,15,0),0)+IFERROR(VLOOKUP(A1265,Пневматика!B:X,23,0),0)+IFERROR(VLOOKUP(A1265,Окраска!B:X,23,0),0)+IFERROR(VLOOKUP(A1265,Масло!A:J,10,0),0)+IFERROR(VLOOKUP(A1265,'Ручной инстурмент Арсенал'!A:I,13,0),0)+IFERROR(VLOOKUP(A1265,#REF!,13,0),0)+IFERROR(VLOOKUP(A1265,Атака!A:K,11,0),0)</f>
        <v>0</v>
      </c>
    </row>
    <row r="1266" spans="1:10" ht="11.25" customHeight="1" outlineLevel="2" thickTop="1" thickBot="1" x14ac:dyDescent="0.25">
      <c r="A1266" s="18">
        <v>8076880</v>
      </c>
      <c r="B1266" s="77" t="s">
        <v>405</v>
      </c>
      <c r="C1266" s="18" t="s">
        <v>2505</v>
      </c>
      <c r="D1266" s="18" t="s">
        <v>1148</v>
      </c>
      <c r="E1266" s="18" t="s">
        <v>2171</v>
      </c>
      <c r="F1266" s="64">
        <v>663</v>
      </c>
      <c r="G1266" s="64">
        <v>880</v>
      </c>
      <c r="H1266" s="65" t="s">
        <v>63</v>
      </c>
      <c r="I1266" s="65">
        <f>IFERROR(VLOOKUP(A1266,Компрессоры!A:O,14,0),0)+IFERROR(VLOOKUP(A1266,Пневматика!B:W,22,0),0)+IFERROR(VLOOKUP(A1266,Окраска!B:X,22,0),0)+IFERROR(VLOOKUP(A1266,Масло!A:J,9,0),0)+IFERROR(VLOOKUP(A1266,'Ручной инстурмент Арсенал'!A:I,12,0),0)+IFERROR(VLOOKUP(A1266,#REF!,12,0),0)+IFERROR(VLOOKUP(A1266,Атака!A:K,10,0),0)</f>
        <v>0</v>
      </c>
      <c r="J1266" s="66">
        <f>IFERROR(VLOOKUP(A1266,Компрессоры!A:O,15,0),0)+IFERROR(VLOOKUP(A1266,Пневматика!B:X,23,0),0)+IFERROR(VLOOKUP(A1266,Окраска!B:X,23,0),0)+IFERROR(VLOOKUP(A1266,Масло!A:J,10,0),0)+IFERROR(VLOOKUP(A1266,'Ручной инстурмент Арсенал'!A:I,13,0),0)+IFERROR(VLOOKUP(A1266,#REF!,13,0),0)+IFERROR(VLOOKUP(A1266,Атака!A:K,11,0),0)</f>
        <v>0</v>
      </c>
    </row>
    <row r="1267" spans="1:10" ht="11.25" customHeight="1" outlineLevel="2" thickTop="1" thickBot="1" x14ac:dyDescent="0.25">
      <c r="A1267" s="18">
        <v>8076890</v>
      </c>
      <c r="B1267" s="77" t="s">
        <v>405</v>
      </c>
      <c r="C1267" s="18" t="s">
        <v>2483</v>
      </c>
      <c r="D1267" s="18" t="s">
        <v>1148</v>
      </c>
      <c r="E1267" s="18" t="s">
        <v>2172</v>
      </c>
      <c r="F1267" s="64">
        <v>704</v>
      </c>
      <c r="G1267" s="64">
        <v>936</v>
      </c>
      <c r="H1267" s="65" t="s">
        <v>3012</v>
      </c>
      <c r="I1267" s="65">
        <f>IFERROR(VLOOKUP(A1267,Компрессоры!A:O,14,0),0)+IFERROR(VLOOKUP(A1267,Пневматика!B:W,22,0),0)+IFERROR(VLOOKUP(A1267,Окраска!B:X,22,0),0)+IFERROR(VLOOKUP(A1267,Масло!A:J,9,0),0)+IFERROR(VLOOKUP(A1267,'Ручной инстурмент Арсенал'!A:I,12,0),0)+IFERROR(VLOOKUP(A1267,#REF!,12,0),0)+IFERROR(VLOOKUP(A1267,Атака!A:K,10,0),0)</f>
        <v>0</v>
      </c>
      <c r="J1267" s="66">
        <f>IFERROR(VLOOKUP(A1267,Компрессоры!A:O,15,0),0)+IFERROR(VLOOKUP(A1267,Пневматика!B:X,23,0),0)+IFERROR(VLOOKUP(A1267,Окраска!B:X,23,0),0)+IFERROR(VLOOKUP(A1267,Масло!A:J,10,0),0)+IFERROR(VLOOKUP(A1267,'Ручной инстурмент Арсенал'!A:I,13,0),0)+IFERROR(VLOOKUP(A1267,#REF!,13,0),0)+IFERROR(VLOOKUP(A1267,Атака!A:K,11,0),0)</f>
        <v>0</v>
      </c>
    </row>
    <row r="1268" spans="1:10" ht="11.25" customHeight="1" outlineLevel="2" thickTop="1" thickBot="1" x14ac:dyDescent="0.25">
      <c r="A1268" s="18">
        <v>8076900</v>
      </c>
      <c r="B1268" s="77" t="s">
        <v>405</v>
      </c>
      <c r="C1268" s="18" t="s">
        <v>1409</v>
      </c>
      <c r="D1268" s="18" t="s">
        <v>1148</v>
      </c>
      <c r="E1268" s="18" t="s">
        <v>2173</v>
      </c>
      <c r="F1268" s="64">
        <v>714</v>
      </c>
      <c r="G1268" s="64">
        <v>951</v>
      </c>
      <c r="H1268" s="65" t="s">
        <v>3012</v>
      </c>
      <c r="I1268" s="65">
        <f>IFERROR(VLOOKUP(A1268,Компрессоры!A:O,14,0),0)+IFERROR(VLOOKUP(A1268,Пневматика!B:W,22,0),0)+IFERROR(VLOOKUP(A1268,Окраска!B:X,22,0),0)+IFERROR(VLOOKUP(A1268,Масло!A:J,9,0),0)+IFERROR(VLOOKUP(A1268,'Ручной инстурмент Арсенал'!A:I,12,0),0)+IFERROR(VLOOKUP(A1268,#REF!,12,0),0)+IFERROR(VLOOKUP(A1268,Атака!A:K,10,0),0)</f>
        <v>0</v>
      </c>
      <c r="J1268" s="66">
        <f>IFERROR(VLOOKUP(A1268,Компрессоры!A:O,15,0),0)+IFERROR(VLOOKUP(A1268,Пневматика!B:X,23,0),0)+IFERROR(VLOOKUP(A1268,Окраска!B:X,23,0),0)+IFERROR(VLOOKUP(A1268,Масло!A:J,10,0),0)+IFERROR(VLOOKUP(A1268,'Ручной инстурмент Арсенал'!A:I,13,0),0)+IFERROR(VLOOKUP(A1268,#REF!,13,0),0)+IFERROR(VLOOKUP(A1268,Атака!A:K,11,0),0)</f>
        <v>0</v>
      </c>
    </row>
    <row r="1269" spans="1:10" ht="11.25" customHeight="1" outlineLevel="2" thickTop="1" thickBot="1" x14ac:dyDescent="0.25">
      <c r="A1269" s="18">
        <v>8076910</v>
      </c>
      <c r="B1269" s="77" t="s">
        <v>405</v>
      </c>
      <c r="C1269" s="18" t="s">
        <v>1395</v>
      </c>
      <c r="D1269" s="18" t="s">
        <v>1148</v>
      </c>
      <c r="E1269" s="18" t="s">
        <v>2174</v>
      </c>
      <c r="F1269" s="64">
        <v>850</v>
      </c>
      <c r="G1269" s="64">
        <v>1129</v>
      </c>
      <c r="H1269" s="65" t="s">
        <v>3012</v>
      </c>
      <c r="I1269" s="65">
        <f>IFERROR(VLOOKUP(A1269,Компрессоры!A:O,14,0),0)+IFERROR(VLOOKUP(A1269,Пневматика!B:W,22,0),0)+IFERROR(VLOOKUP(A1269,Окраска!B:X,22,0),0)+IFERROR(VLOOKUP(A1269,Масло!A:J,9,0),0)+IFERROR(VLOOKUP(A1269,'Ручной инстурмент Арсенал'!A:I,12,0),0)+IFERROR(VLOOKUP(A1269,#REF!,12,0),0)+IFERROR(VLOOKUP(A1269,Атака!A:K,10,0),0)</f>
        <v>0</v>
      </c>
      <c r="J1269" s="66">
        <f>IFERROR(VLOOKUP(A1269,Компрессоры!A:O,15,0),0)+IFERROR(VLOOKUP(A1269,Пневматика!B:X,23,0),0)+IFERROR(VLOOKUP(A1269,Окраска!B:X,23,0),0)+IFERROR(VLOOKUP(A1269,Масло!A:J,10,0),0)+IFERROR(VLOOKUP(A1269,'Ручной инстурмент Арсенал'!A:I,13,0),0)+IFERROR(VLOOKUP(A1269,#REF!,13,0),0)+IFERROR(VLOOKUP(A1269,Атака!A:K,11,0),0)</f>
        <v>0</v>
      </c>
    </row>
    <row r="1270" spans="1:10" ht="11.25" customHeight="1" outlineLevel="2" thickTop="1" thickBot="1" x14ac:dyDescent="0.25">
      <c r="A1270" s="18">
        <v>8076920</v>
      </c>
      <c r="B1270" s="77" t="s">
        <v>405</v>
      </c>
      <c r="C1270" s="18" t="s">
        <v>1396</v>
      </c>
      <c r="D1270" s="18" t="s">
        <v>1148</v>
      </c>
      <c r="E1270" s="18" t="s">
        <v>2175</v>
      </c>
      <c r="F1270" s="64">
        <v>850</v>
      </c>
      <c r="G1270" s="64">
        <v>1129</v>
      </c>
      <c r="H1270" s="65" t="s">
        <v>3012</v>
      </c>
      <c r="I1270" s="65">
        <f>IFERROR(VLOOKUP(A1270,Компрессоры!A:O,14,0),0)+IFERROR(VLOOKUP(A1270,Пневматика!B:W,22,0),0)+IFERROR(VLOOKUP(A1270,Окраска!B:X,22,0),0)+IFERROR(VLOOKUP(A1270,Масло!A:J,9,0),0)+IFERROR(VLOOKUP(A1270,'Ручной инстурмент Арсенал'!A:I,12,0),0)+IFERROR(VLOOKUP(A1270,#REF!,12,0),0)+IFERROR(VLOOKUP(A1270,Атака!A:K,10,0),0)</f>
        <v>0</v>
      </c>
      <c r="J1270" s="66">
        <f>IFERROR(VLOOKUP(A1270,Компрессоры!A:O,15,0),0)+IFERROR(VLOOKUP(A1270,Пневматика!B:X,23,0),0)+IFERROR(VLOOKUP(A1270,Окраска!B:X,23,0),0)+IFERROR(VLOOKUP(A1270,Масло!A:J,10,0),0)+IFERROR(VLOOKUP(A1270,'Ручной инстурмент Арсенал'!A:I,13,0),0)+IFERROR(VLOOKUP(A1270,#REF!,13,0),0)+IFERROR(VLOOKUP(A1270,Атака!A:K,11,0),0)</f>
        <v>0</v>
      </c>
    </row>
    <row r="1271" spans="1:10" ht="11.25" customHeight="1" outlineLevel="2" thickTop="1" thickBot="1" x14ac:dyDescent="0.25">
      <c r="A1271" s="18">
        <v>8076930</v>
      </c>
      <c r="B1271" s="77" t="s">
        <v>405</v>
      </c>
      <c r="C1271" s="18" t="s">
        <v>2506</v>
      </c>
      <c r="D1271" s="18" t="s">
        <v>1148</v>
      </c>
      <c r="E1271" s="18" t="s">
        <v>2176</v>
      </c>
      <c r="F1271" s="64">
        <v>850</v>
      </c>
      <c r="G1271" s="64">
        <v>1129</v>
      </c>
      <c r="H1271" s="65" t="s">
        <v>3012</v>
      </c>
      <c r="I1271" s="65">
        <f>IFERROR(VLOOKUP(A1271,Компрессоры!A:O,14,0),0)+IFERROR(VLOOKUP(A1271,Пневматика!B:W,22,0),0)+IFERROR(VLOOKUP(A1271,Окраска!B:X,22,0),0)+IFERROR(VLOOKUP(A1271,Масло!A:J,9,0),0)+IFERROR(VLOOKUP(A1271,'Ручной инстурмент Арсенал'!A:I,12,0),0)+IFERROR(VLOOKUP(A1271,#REF!,12,0),0)+IFERROR(VLOOKUP(A1271,Атака!A:K,10,0),0)</f>
        <v>0</v>
      </c>
      <c r="J1271" s="66">
        <f>IFERROR(VLOOKUP(A1271,Компрессоры!A:O,15,0),0)+IFERROR(VLOOKUP(A1271,Пневматика!B:X,23,0),0)+IFERROR(VLOOKUP(A1271,Окраска!B:X,23,0),0)+IFERROR(VLOOKUP(A1271,Масло!A:J,10,0),0)+IFERROR(VLOOKUP(A1271,'Ручной инстурмент Арсенал'!A:I,13,0),0)+IFERROR(VLOOKUP(A1271,#REF!,13,0),0)+IFERROR(VLOOKUP(A1271,Атака!A:K,11,0),0)</f>
        <v>0</v>
      </c>
    </row>
    <row r="1272" spans="1:10" ht="11.25" customHeight="1" outlineLevel="2" thickTop="1" thickBot="1" x14ac:dyDescent="0.25">
      <c r="A1272" s="18">
        <v>8076940</v>
      </c>
      <c r="B1272" s="77" t="s">
        <v>405</v>
      </c>
      <c r="C1272" s="18" t="s">
        <v>2507</v>
      </c>
      <c r="D1272" s="18" t="s">
        <v>1148</v>
      </c>
      <c r="E1272" s="18" t="s">
        <v>2177</v>
      </c>
      <c r="F1272" s="64">
        <v>850</v>
      </c>
      <c r="G1272" s="64">
        <v>1129</v>
      </c>
      <c r="H1272" s="65" t="s">
        <v>3012</v>
      </c>
      <c r="I1272" s="65">
        <f>IFERROR(VLOOKUP(A1272,Компрессоры!A:O,14,0),0)+IFERROR(VLOOKUP(A1272,Пневматика!B:W,22,0),0)+IFERROR(VLOOKUP(A1272,Окраска!B:X,22,0),0)+IFERROR(VLOOKUP(A1272,Масло!A:J,9,0),0)+IFERROR(VLOOKUP(A1272,'Ручной инстурмент Арсенал'!A:I,12,0),0)+IFERROR(VLOOKUP(A1272,#REF!,12,0),0)+IFERROR(VLOOKUP(A1272,Атака!A:K,10,0),0)</f>
        <v>0</v>
      </c>
      <c r="J1272" s="66">
        <f>IFERROR(VLOOKUP(A1272,Компрессоры!A:O,15,0),0)+IFERROR(VLOOKUP(A1272,Пневматика!B:X,23,0),0)+IFERROR(VLOOKUP(A1272,Окраска!B:X,23,0),0)+IFERROR(VLOOKUP(A1272,Масло!A:J,10,0),0)+IFERROR(VLOOKUP(A1272,'Ручной инстурмент Арсенал'!A:I,13,0),0)+IFERROR(VLOOKUP(A1272,#REF!,13,0),0)+IFERROR(VLOOKUP(A1272,Атака!A:K,11,0),0)</f>
        <v>0</v>
      </c>
    </row>
    <row r="1273" spans="1:10" ht="11.25" customHeight="1" outlineLevel="2" thickTop="1" thickBot="1" x14ac:dyDescent="0.25">
      <c r="A1273" s="18">
        <v>8076950</v>
      </c>
      <c r="B1273" s="77" t="s">
        <v>405</v>
      </c>
      <c r="C1273" s="18" t="s">
        <v>1410</v>
      </c>
      <c r="D1273" s="18" t="s">
        <v>1148</v>
      </c>
      <c r="E1273" s="18" t="s">
        <v>2178</v>
      </c>
      <c r="F1273" s="64">
        <v>858</v>
      </c>
      <c r="G1273" s="64">
        <v>1139</v>
      </c>
      <c r="H1273" s="65" t="s">
        <v>3012</v>
      </c>
      <c r="I1273" s="65">
        <f>IFERROR(VLOOKUP(A1273,Компрессоры!A:O,14,0),0)+IFERROR(VLOOKUP(A1273,Пневматика!B:W,22,0),0)+IFERROR(VLOOKUP(A1273,Окраска!B:X,22,0),0)+IFERROR(VLOOKUP(A1273,Масло!A:J,9,0),0)+IFERROR(VLOOKUP(A1273,'Ручной инстурмент Арсенал'!A:I,12,0),0)+IFERROR(VLOOKUP(A1273,#REF!,12,0),0)+IFERROR(VLOOKUP(A1273,Атака!A:K,10,0),0)</f>
        <v>0</v>
      </c>
      <c r="J1273" s="66">
        <f>IFERROR(VLOOKUP(A1273,Компрессоры!A:O,15,0),0)+IFERROR(VLOOKUP(A1273,Пневматика!B:X,23,0),0)+IFERROR(VLOOKUP(A1273,Окраска!B:X,23,0),0)+IFERROR(VLOOKUP(A1273,Масло!A:J,10,0),0)+IFERROR(VLOOKUP(A1273,'Ручной инстурмент Арсенал'!A:I,13,0),0)+IFERROR(VLOOKUP(A1273,#REF!,13,0),0)+IFERROR(VLOOKUP(A1273,Атака!A:K,11,0),0)</f>
        <v>0</v>
      </c>
    </row>
    <row r="1274" spans="1:10" ht="11.25" customHeight="1" outlineLevel="2" thickTop="1" thickBot="1" x14ac:dyDescent="0.25">
      <c r="A1274" s="18">
        <v>8076960</v>
      </c>
      <c r="B1274" s="77" t="s">
        <v>405</v>
      </c>
      <c r="C1274" s="18" t="s">
        <v>1397</v>
      </c>
      <c r="D1274" s="18" t="s">
        <v>1148</v>
      </c>
      <c r="E1274" s="18" t="s">
        <v>2179</v>
      </c>
      <c r="F1274" s="64">
        <v>980</v>
      </c>
      <c r="G1274" s="64">
        <v>1305</v>
      </c>
      <c r="H1274" s="65" t="s">
        <v>3012</v>
      </c>
      <c r="I1274" s="65">
        <f>IFERROR(VLOOKUP(A1274,Компрессоры!A:O,14,0),0)+IFERROR(VLOOKUP(A1274,Пневматика!B:W,22,0),0)+IFERROR(VLOOKUP(A1274,Окраска!B:X,22,0),0)+IFERROR(VLOOKUP(A1274,Масло!A:J,9,0),0)+IFERROR(VLOOKUP(A1274,'Ручной инстурмент Арсенал'!A:I,12,0),0)+IFERROR(VLOOKUP(A1274,#REF!,12,0),0)+IFERROR(VLOOKUP(A1274,Атака!A:K,10,0),0)</f>
        <v>0</v>
      </c>
      <c r="J1274" s="66">
        <f>IFERROR(VLOOKUP(A1274,Компрессоры!A:O,15,0),0)+IFERROR(VLOOKUP(A1274,Пневматика!B:X,23,0),0)+IFERROR(VLOOKUP(A1274,Окраска!B:X,23,0),0)+IFERROR(VLOOKUP(A1274,Масло!A:J,10,0),0)+IFERROR(VLOOKUP(A1274,'Ручной инстурмент Арсенал'!A:I,13,0),0)+IFERROR(VLOOKUP(A1274,#REF!,13,0),0)+IFERROR(VLOOKUP(A1274,Атака!A:K,11,0),0)</f>
        <v>0</v>
      </c>
    </row>
    <row r="1275" spans="1:10" ht="11.25" customHeight="1" outlineLevel="2" thickTop="1" thickBot="1" x14ac:dyDescent="0.25">
      <c r="A1275" s="18">
        <v>8076970</v>
      </c>
      <c r="B1275" s="77" t="s">
        <v>405</v>
      </c>
      <c r="C1275" s="18" t="s">
        <v>1398</v>
      </c>
      <c r="D1275" s="18" t="s">
        <v>1148</v>
      </c>
      <c r="E1275" s="18" t="s">
        <v>2180</v>
      </c>
      <c r="F1275" s="64">
        <v>980</v>
      </c>
      <c r="G1275" s="64">
        <v>1305</v>
      </c>
      <c r="H1275" s="65" t="s">
        <v>3012</v>
      </c>
      <c r="I1275" s="65">
        <f>IFERROR(VLOOKUP(A1275,Компрессоры!A:O,14,0),0)+IFERROR(VLOOKUP(A1275,Пневматика!B:W,22,0),0)+IFERROR(VLOOKUP(A1275,Окраска!B:X,22,0),0)+IFERROR(VLOOKUP(A1275,Масло!A:J,9,0),0)+IFERROR(VLOOKUP(A1275,'Ручной инстурмент Арсенал'!A:I,12,0),0)+IFERROR(VLOOKUP(A1275,#REF!,12,0),0)+IFERROR(VLOOKUP(A1275,Атака!A:K,10,0),0)</f>
        <v>0</v>
      </c>
      <c r="J1275" s="66">
        <f>IFERROR(VLOOKUP(A1275,Компрессоры!A:O,15,0),0)+IFERROR(VLOOKUP(A1275,Пневматика!B:X,23,0),0)+IFERROR(VLOOKUP(A1275,Окраска!B:X,23,0),0)+IFERROR(VLOOKUP(A1275,Масло!A:J,10,0),0)+IFERROR(VLOOKUP(A1275,'Ручной инстурмент Арсенал'!A:I,13,0),0)+IFERROR(VLOOKUP(A1275,#REF!,13,0),0)+IFERROR(VLOOKUP(A1275,Атака!A:K,11,0),0)</f>
        <v>0</v>
      </c>
    </row>
    <row r="1276" spans="1:10" ht="11.25" customHeight="1" outlineLevel="2" thickTop="1" thickBot="1" x14ac:dyDescent="0.25">
      <c r="A1276" s="18">
        <v>8076980</v>
      </c>
      <c r="B1276" s="77" t="s">
        <v>405</v>
      </c>
      <c r="C1276" s="18" t="s">
        <v>1411</v>
      </c>
      <c r="D1276" s="18" t="s">
        <v>1148</v>
      </c>
      <c r="E1276" s="18" t="s">
        <v>2181</v>
      </c>
      <c r="F1276" s="64">
        <v>980</v>
      </c>
      <c r="G1276" s="64">
        <v>1305</v>
      </c>
      <c r="H1276" s="65" t="s">
        <v>3012</v>
      </c>
      <c r="I1276" s="65">
        <f>IFERROR(VLOOKUP(A1276,Компрессоры!A:O,14,0),0)+IFERROR(VLOOKUP(A1276,Пневматика!B:W,22,0),0)+IFERROR(VLOOKUP(A1276,Окраска!B:X,22,0),0)+IFERROR(VLOOKUP(A1276,Масло!A:J,9,0),0)+IFERROR(VLOOKUP(A1276,'Ручной инстурмент Арсенал'!A:I,12,0),0)+IFERROR(VLOOKUP(A1276,#REF!,12,0),0)+IFERROR(VLOOKUP(A1276,Атака!A:K,10,0),0)</f>
        <v>0</v>
      </c>
      <c r="J1276" s="66">
        <f>IFERROR(VLOOKUP(A1276,Компрессоры!A:O,15,0),0)+IFERROR(VLOOKUP(A1276,Пневматика!B:X,23,0),0)+IFERROR(VLOOKUP(A1276,Окраска!B:X,23,0),0)+IFERROR(VLOOKUP(A1276,Масло!A:J,10,0),0)+IFERROR(VLOOKUP(A1276,'Ручной инстурмент Арсенал'!A:I,13,0),0)+IFERROR(VLOOKUP(A1276,#REF!,13,0),0)+IFERROR(VLOOKUP(A1276,Атака!A:K,11,0),0)</f>
        <v>0</v>
      </c>
    </row>
    <row r="1277" spans="1:10" ht="11.25" customHeight="1" outlineLevel="2" thickTop="1" thickBot="1" x14ac:dyDescent="0.25">
      <c r="A1277" s="18">
        <v>8076990</v>
      </c>
      <c r="B1277" s="77" t="s">
        <v>405</v>
      </c>
      <c r="C1277" s="18" t="s">
        <v>1412</v>
      </c>
      <c r="D1277" s="18" t="s">
        <v>1148</v>
      </c>
      <c r="E1277" s="18" t="s">
        <v>2182</v>
      </c>
      <c r="F1277" s="64">
        <v>980</v>
      </c>
      <c r="G1277" s="64">
        <v>1305</v>
      </c>
      <c r="H1277" s="65" t="s">
        <v>3012</v>
      </c>
      <c r="I1277" s="65">
        <f>IFERROR(VLOOKUP(A1277,Компрессоры!A:O,14,0),0)+IFERROR(VLOOKUP(A1277,Пневматика!B:W,22,0),0)+IFERROR(VLOOKUP(A1277,Окраска!B:X,22,0),0)+IFERROR(VLOOKUP(A1277,Масло!A:J,9,0),0)+IFERROR(VLOOKUP(A1277,'Ручной инстурмент Арсенал'!A:I,12,0),0)+IFERROR(VLOOKUP(A1277,#REF!,12,0),0)+IFERROR(VLOOKUP(A1277,Атака!A:K,10,0),0)</f>
        <v>0</v>
      </c>
      <c r="J1277" s="66">
        <f>IFERROR(VLOOKUP(A1277,Компрессоры!A:O,15,0),0)+IFERROR(VLOOKUP(A1277,Пневматика!B:X,23,0),0)+IFERROR(VLOOKUP(A1277,Окраска!B:X,23,0),0)+IFERROR(VLOOKUP(A1277,Масло!A:J,10,0),0)+IFERROR(VLOOKUP(A1277,'Ручной инстурмент Арсенал'!A:I,13,0),0)+IFERROR(VLOOKUP(A1277,#REF!,13,0),0)+IFERROR(VLOOKUP(A1277,Атака!A:K,11,0),0)</f>
        <v>0</v>
      </c>
    </row>
    <row r="1278" spans="1:10" ht="11.25" customHeight="1" outlineLevel="2" thickTop="1" thickBot="1" x14ac:dyDescent="0.25">
      <c r="A1278" s="18">
        <v>8077010</v>
      </c>
      <c r="B1278" s="77" t="s">
        <v>405</v>
      </c>
      <c r="C1278" s="18" t="s">
        <v>2484</v>
      </c>
      <c r="D1278" s="18" t="s">
        <v>1148</v>
      </c>
      <c r="E1278" s="18" t="s">
        <v>2183</v>
      </c>
      <c r="F1278" s="64">
        <v>980</v>
      </c>
      <c r="G1278" s="64">
        <v>1305</v>
      </c>
      <c r="H1278" s="65" t="s">
        <v>63</v>
      </c>
      <c r="I1278" s="65">
        <f>IFERROR(VLOOKUP(A1278,Компрессоры!A:O,14,0),0)+IFERROR(VLOOKUP(A1278,Пневматика!B:W,22,0),0)+IFERROR(VLOOKUP(A1278,Окраска!B:X,22,0),0)+IFERROR(VLOOKUP(A1278,Масло!A:J,9,0),0)+IFERROR(VLOOKUP(A1278,'Ручной инстурмент Арсенал'!A:I,12,0),0)+IFERROR(VLOOKUP(A1278,#REF!,12,0),0)+IFERROR(VLOOKUP(A1278,Атака!A:K,10,0),0)</f>
        <v>0</v>
      </c>
      <c r="J1278" s="66">
        <f>IFERROR(VLOOKUP(A1278,Компрессоры!A:O,15,0),0)+IFERROR(VLOOKUP(A1278,Пневматика!B:X,23,0),0)+IFERROR(VLOOKUP(A1278,Окраска!B:X,23,0),0)+IFERROR(VLOOKUP(A1278,Масло!A:J,10,0),0)+IFERROR(VLOOKUP(A1278,'Ручной инстурмент Арсенал'!A:I,13,0),0)+IFERROR(VLOOKUP(A1278,#REF!,13,0),0)+IFERROR(VLOOKUP(A1278,Атака!A:K,11,0),0)</f>
        <v>0</v>
      </c>
    </row>
    <row r="1279" spans="1:10" ht="11.25" customHeight="1" outlineLevel="2" thickTop="1" thickBot="1" x14ac:dyDescent="0.25">
      <c r="A1279" s="18">
        <v>8077020</v>
      </c>
      <c r="B1279" s="77" t="s">
        <v>405</v>
      </c>
      <c r="C1279" s="18" t="s">
        <v>2508</v>
      </c>
      <c r="D1279" s="18" t="s">
        <v>1148</v>
      </c>
      <c r="E1279" s="18" t="s">
        <v>2184</v>
      </c>
      <c r="F1279" s="64">
        <v>1181</v>
      </c>
      <c r="G1279" s="64">
        <v>1569</v>
      </c>
      <c r="H1279" s="65" t="s">
        <v>63</v>
      </c>
      <c r="I1279" s="65">
        <f>IFERROR(VLOOKUP(A1279,Компрессоры!A:O,14,0),0)+IFERROR(VLOOKUP(A1279,Пневматика!B:W,22,0),0)+IFERROR(VLOOKUP(A1279,Окраска!B:X,22,0),0)+IFERROR(VLOOKUP(A1279,Масло!A:J,9,0),0)+IFERROR(VLOOKUP(A1279,'Ручной инстурмент Арсенал'!A:I,12,0),0)+IFERROR(VLOOKUP(A1279,#REF!,12,0),0)+IFERROR(VLOOKUP(A1279,Атака!A:K,10,0),0)</f>
        <v>0</v>
      </c>
      <c r="J1279" s="66">
        <f>IFERROR(VLOOKUP(A1279,Компрессоры!A:O,15,0),0)+IFERROR(VLOOKUP(A1279,Пневматика!B:X,23,0),0)+IFERROR(VLOOKUP(A1279,Окраска!B:X,23,0),0)+IFERROR(VLOOKUP(A1279,Масло!A:J,10,0),0)+IFERROR(VLOOKUP(A1279,'Ручной инстурмент Арсенал'!A:I,13,0),0)+IFERROR(VLOOKUP(A1279,#REF!,13,0),0)+IFERROR(VLOOKUP(A1279,Атака!A:K,11,0),0)</f>
        <v>0</v>
      </c>
    </row>
    <row r="1280" spans="1:10" ht="11.25" customHeight="1" outlineLevel="2" thickTop="1" thickBot="1" x14ac:dyDescent="0.25">
      <c r="A1280" s="18">
        <v>8077030</v>
      </c>
      <c r="B1280" s="77" t="s">
        <v>405</v>
      </c>
      <c r="C1280" s="18" t="s">
        <v>2509</v>
      </c>
      <c r="D1280" s="18" t="s">
        <v>1148</v>
      </c>
      <c r="E1280" s="18" t="s">
        <v>2185</v>
      </c>
      <c r="F1280" s="64">
        <v>1181</v>
      </c>
      <c r="G1280" s="64">
        <v>1569</v>
      </c>
      <c r="H1280" s="65" t="s">
        <v>63</v>
      </c>
      <c r="I1280" s="65">
        <f>IFERROR(VLOOKUP(A1280,Компрессоры!A:O,14,0),0)+IFERROR(VLOOKUP(A1280,Пневматика!B:W,22,0),0)+IFERROR(VLOOKUP(A1280,Окраска!B:X,22,0),0)+IFERROR(VLOOKUP(A1280,Масло!A:J,9,0),0)+IFERROR(VLOOKUP(A1280,'Ручной инстурмент Арсенал'!A:I,12,0),0)+IFERROR(VLOOKUP(A1280,#REF!,12,0),0)+IFERROR(VLOOKUP(A1280,Атака!A:K,10,0),0)</f>
        <v>0</v>
      </c>
      <c r="J1280" s="66">
        <f>IFERROR(VLOOKUP(A1280,Компрессоры!A:O,15,0),0)+IFERROR(VLOOKUP(A1280,Пневматика!B:X,23,0),0)+IFERROR(VLOOKUP(A1280,Окраска!B:X,23,0),0)+IFERROR(VLOOKUP(A1280,Масло!A:J,10,0),0)+IFERROR(VLOOKUP(A1280,'Ручной инстурмент Арсенал'!A:I,13,0),0)+IFERROR(VLOOKUP(A1280,#REF!,13,0),0)+IFERROR(VLOOKUP(A1280,Атака!A:K,11,0),0)</f>
        <v>0</v>
      </c>
    </row>
    <row r="1281" spans="1:10" ht="11.25" customHeight="1" outlineLevel="2" thickTop="1" thickBot="1" x14ac:dyDescent="0.25">
      <c r="A1281" s="18">
        <v>8077050</v>
      </c>
      <c r="B1281" s="77" t="s">
        <v>405</v>
      </c>
      <c r="C1281" s="18" t="s">
        <v>1429</v>
      </c>
      <c r="D1281" s="18" t="s">
        <v>1148</v>
      </c>
      <c r="E1281" s="18" t="s">
        <v>2186</v>
      </c>
      <c r="F1281" s="64">
        <v>1181</v>
      </c>
      <c r="G1281" s="64">
        <v>1569</v>
      </c>
      <c r="H1281" s="65" t="s">
        <v>63</v>
      </c>
      <c r="I1281" s="65">
        <f>IFERROR(VLOOKUP(A1281,Компрессоры!A:O,14,0),0)+IFERROR(VLOOKUP(A1281,Пневматика!B:W,22,0),0)+IFERROR(VLOOKUP(A1281,Окраска!B:X,22,0),0)+IFERROR(VLOOKUP(A1281,Масло!A:J,9,0),0)+IFERROR(VLOOKUP(A1281,'Ручной инстурмент Арсенал'!A:I,12,0),0)+IFERROR(VLOOKUP(A1281,#REF!,12,0),0)+IFERROR(VLOOKUP(A1281,Атака!A:K,10,0),0)</f>
        <v>0</v>
      </c>
      <c r="J1281" s="66">
        <f>IFERROR(VLOOKUP(A1281,Компрессоры!A:O,15,0),0)+IFERROR(VLOOKUP(A1281,Пневматика!B:X,23,0),0)+IFERROR(VLOOKUP(A1281,Окраска!B:X,23,0),0)+IFERROR(VLOOKUP(A1281,Масло!A:J,10,0),0)+IFERROR(VLOOKUP(A1281,'Ручной инстурмент Арсенал'!A:I,13,0),0)+IFERROR(VLOOKUP(A1281,#REF!,13,0),0)+IFERROR(VLOOKUP(A1281,Атака!A:K,11,0),0)</f>
        <v>0</v>
      </c>
    </row>
    <row r="1282" spans="1:10" ht="11.25" customHeight="1" outlineLevel="2" thickTop="1" thickBot="1" x14ac:dyDescent="0.25">
      <c r="A1282" s="18">
        <v>8077060</v>
      </c>
      <c r="B1282" s="77" t="s">
        <v>405</v>
      </c>
      <c r="C1282" s="18" t="s">
        <v>1399</v>
      </c>
      <c r="D1282" s="18" t="s">
        <v>1148</v>
      </c>
      <c r="E1282" s="18" t="s">
        <v>2187</v>
      </c>
      <c r="F1282" s="64">
        <v>1181</v>
      </c>
      <c r="G1282" s="64">
        <v>1569</v>
      </c>
      <c r="H1282" s="65" t="s">
        <v>3012</v>
      </c>
      <c r="I1282" s="65">
        <f>IFERROR(VLOOKUP(A1282,Компрессоры!A:O,14,0),0)+IFERROR(VLOOKUP(A1282,Пневматика!B:W,22,0),0)+IFERROR(VLOOKUP(A1282,Окраска!B:X,22,0),0)+IFERROR(VLOOKUP(A1282,Масло!A:J,9,0),0)+IFERROR(VLOOKUP(A1282,'Ручной инстурмент Арсенал'!A:I,12,0),0)+IFERROR(VLOOKUP(A1282,#REF!,12,0),0)+IFERROR(VLOOKUP(A1282,Атака!A:K,10,0),0)</f>
        <v>0</v>
      </c>
      <c r="J1282" s="66">
        <f>IFERROR(VLOOKUP(A1282,Компрессоры!A:O,15,0),0)+IFERROR(VLOOKUP(A1282,Пневматика!B:X,23,0),0)+IFERROR(VLOOKUP(A1282,Окраска!B:X,23,0),0)+IFERROR(VLOOKUP(A1282,Масло!A:J,10,0),0)+IFERROR(VLOOKUP(A1282,'Ручной инстурмент Арсенал'!A:I,13,0),0)+IFERROR(VLOOKUP(A1282,#REF!,13,0),0)+IFERROR(VLOOKUP(A1282,Атака!A:K,11,0),0)</f>
        <v>0</v>
      </c>
    </row>
    <row r="1283" spans="1:10" ht="11.25" customHeight="1" outlineLevel="2" thickTop="1" thickBot="1" x14ac:dyDescent="0.25">
      <c r="A1283" s="18">
        <v>8077070</v>
      </c>
      <c r="B1283" s="77" t="s">
        <v>405</v>
      </c>
      <c r="C1283" s="18" t="s">
        <v>2485</v>
      </c>
      <c r="D1283" s="18" t="s">
        <v>1148</v>
      </c>
      <c r="E1283" s="18" t="s">
        <v>2188</v>
      </c>
      <c r="F1283" s="64">
        <v>1181</v>
      </c>
      <c r="G1283" s="64">
        <v>1569</v>
      </c>
      <c r="H1283" s="65" t="s">
        <v>3012</v>
      </c>
      <c r="I1283" s="65">
        <f>IFERROR(VLOOKUP(A1283,Компрессоры!A:O,14,0),0)+IFERROR(VLOOKUP(A1283,Пневматика!B:W,22,0),0)+IFERROR(VLOOKUP(A1283,Окраска!B:X,22,0),0)+IFERROR(VLOOKUP(A1283,Масло!A:J,9,0),0)+IFERROR(VLOOKUP(A1283,'Ручной инстурмент Арсенал'!A:I,12,0),0)+IFERROR(VLOOKUP(A1283,#REF!,12,0),0)+IFERROR(VLOOKUP(A1283,Атака!A:K,10,0),0)</f>
        <v>0</v>
      </c>
      <c r="J1283" s="66">
        <f>IFERROR(VLOOKUP(A1283,Компрессоры!A:O,15,0),0)+IFERROR(VLOOKUP(A1283,Пневматика!B:X,23,0),0)+IFERROR(VLOOKUP(A1283,Окраска!B:X,23,0),0)+IFERROR(VLOOKUP(A1283,Масло!A:J,10,0),0)+IFERROR(VLOOKUP(A1283,'Ручной инстурмент Арсенал'!A:I,13,0),0)+IFERROR(VLOOKUP(A1283,#REF!,13,0),0)+IFERROR(VLOOKUP(A1283,Атака!A:K,11,0),0)</f>
        <v>0</v>
      </c>
    </row>
    <row r="1284" spans="1:10" ht="11.25" customHeight="1" outlineLevel="2" thickTop="1" thickBot="1" x14ac:dyDescent="0.25">
      <c r="A1284" s="18">
        <v>8077080</v>
      </c>
      <c r="B1284" s="77" t="s">
        <v>405</v>
      </c>
      <c r="C1284" s="18" t="s">
        <v>1400</v>
      </c>
      <c r="D1284" s="18" t="s">
        <v>1148</v>
      </c>
      <c r="E1284" s="18" t="s">
        <v>2189</v>
      </c>
      <c r="F1284" s="64">
        <v>1384</v>
      </c>
      <c r="G1284" s="64">
        <v>1839</v>
      </c>
      <c r="H1284" s="65" t="s">
        <v>3012</v>
      </c>
      <c r="I1284" s="65">
        <f>IFERROR(VLOOKUP(A1284,Компрессоры!A:O,14,0),0)+IFERROR(VLOOKUP(A1284,Пневматика!B:W,22,0),0)+IFERROR(VLOOKUP(A1284,Окраска!B:X,22,0),0)+IFERROR(VLOOKUP(A1284,Масло!A:J,9,0),0)+IFERROR(VLOOKUP(A1284,'Ручной инстурмент Арсенал'!A:I,12,0),0)+IFERROR(VLOOKUP(A1284,#REF!,12,0),0)+IFERROR(VLOOKUP(A1284,Атака!A:K,10,0),0)</f>
        <v>0</v>
      </c>
      <c r="J1284" s="66">
        <f>IFERROR(VLOOKUP(A1284,Компрессоры!A:O,15,0),0)+IFERROR(VLOOKUP(A1284,Пневматика!B:X,23,0),0)+IFERROR(VLOOKUP(A1284,Окраска!B:X,23,0),0)+IFERROR(VLOOKUP(A1284,Масло!A:J,10,0),0)+IFERROR(VLOOKUP(A1284,'Ручной инстурмент Арсенал'!A:I,13,0),0)+IFERROR(VLOOKUP(A1284,#REF!,13,0),0)+IFERROR(VLOOKUP(A1284,Атака!A:K,11,0),0)</f>
        <v>0</v>
      </c>
    </row>
    <row r="1285" spans="1:10" ht="11.25" customHeight="1" outlineLevel="2" thickTop="1" thickBot="1" x14ac:dyDescent="0.25">
      <c r="A1285" s="18">
        <v>8077090</v>
      </c>
      <c r="B1285" s="77" t="s">
        <v>405</v>
      </c>
      <c r="C1285" s="18" t="s">
        <v>1430</v>
      </c>
      <c r="D1285" s="18" t="s">
        <v>1148</v>
      </c>
      <c r="E1285" s="18" t="s">
        <v>2190</v>
      </c>
      <c r="F1285" s="64">
        <v>1384</v>
      </c>
      <c r="G1285" s="64">
        <v>1839</v>
      </c>
      <c r="H1285" s="65" t="s">
        <v>3012</v>
      </c>
      <c r="I1285" s="65">
        <f>IFERROR(VLOOKUP(A1285,Компрессоры!A:O,14,0),0)+IFERROR(VLOOKUP(A1285,Пневматика!B:W,22,0),0)+IFERROR(VLOOKUP(A1285,Окраска!B:X,22,0),0)+IFERROR(VLOOKUP(A1285,Масло!A:J,9,0),0)+IFERROR(VLOOKUP(A1285,'Ручной инстурмент Арсенал'!A:I,12,0),0)+IFERROR(VLOOKUP(A1285,#REF!,12,0),0)+IFERROR(VLOOKUP(A1285,Атака!A:K,10,0),0)</f>
        <v>0</v>
      </c>
      <c r="J1285" s="66">
        <f>IFERROR(VLOOKUP(A1285,Компрессоры!A:O,15,0),0)+IFERROR(VLOOKUP(A1285,Пневматика!B:X,23,0),0)+IFERROR(VLOOKUP(A1285,Окраска!B:X,23,0),0)+IFERROR(VLOOKUP(A1285,Масло!A:J,10,0),0)+IFERROR(VLOOKUP(A1285,'Ручной инстурмент Арсенал'!A:I,13,0),0)+IFERROR(VLOOKUP(A1285,#REF!,13,0),0)+IFERROR(VLOOKUP(A1285,Атака!A:K,11,0),0)</f>
        <v>0</v>
      </c>
    </row>
    <row r="1286" spans="1:10" ht="11.25" customHeight="1" outlineLevel="2" thickTop="1" thickBot="1" x14ac:dyDescent="0.25">
      <c r="A1286" s="18">
        <v>8077100</v>
      </c>
      <c r="B1286" s="77" t="s">
        <v>405</v>
      </c>
      <c r="C1286" s="18" t="s">
        <v>1431</v>
      </c>
      <c r="D1286" s="18" t="s">
        <v>1148</v>
      </c>
      <c r="E1286" s="18" t="s">
        <v>2191</v>
      </c>
      <c r="F1286" s="64">
        <v>1384</v>
      </c>
      <c r="G1286" s="64">
        <v>1839</v>
      </c>
      <c r="H1286" s="65" t="s">
        <v>3012</v>
      </c>
      <c r="I1286" s="65">
        <f>IFERROR(VLOOKUP(A1286,Компрессоры!A:O,14,0),0)+IFERROR(VLOOKUP(A1286,Пневматика!B:W,22,0),0)+IFERROR(VLOOKUP(A1286,Окраска!B:X,22,0),0)+IFERROR(VLOOKUP(A1286,Масло!A:J,9,0),0)+IFERROR(VLOOKUP(A1286,'Ручной инстурмент Арсенал'!A:I,12,0),0)+IFERROR(VLOOKUP(A1286,#REF!,12,0),0)+IFERROR(VLOOKUP(A1286,Атака!A:K,10,0),0)</f>
        <v>0</v>
      </c>
      <c r="J1286" s="66">
        <f>IFERROR(VLOOKUP(A1286,Компрессоры!A:O,15,0),0)+IFERROR(VLOOKUP(A1286,Пневматика!B:X,23,0),0)+IFERROR(VLOOKUP(A1286,Окраска!B:X,23,0),0)+IFERROR(VLOOKUP(A1286,Масло!A:J,10,0),0)+IFERROR(VLOOKUP(A1286,'Ручной инстурмент Арсенал'!A:I,13,0),0)+IFERROR(VLOOKUP(A1286,#REF!,13,0),0)+IFERROR(VLOOKUP(A1286,Атака!A:K,11,0),0)</f>
        <v>0</v>
      </c>
    </row>
    <row r="1287" spans="1:10" ht="11.25" customHeight="1" outlineLevel="2" thickTop="1" thickBot="1" x14ac:dyDescent="0.25">
      <c r="A1287" s="18">
        <v>8077110</v>
      </c>
      <c r="B1287" s="77" t="s">
        <v>405</v>
      </c>
      <c r="C1287" s="18" t="s">
        <v>1401</v>
      </c>
      <c r="D1287" s="18" t="s">
        <v>1148</v>
      </c>
      <c r="E1287" s="18" t="s">
        <v>2192</v>
      </c>
      <c r="F1287" s="64">
        <v>1384</v>
      </c>
      <c r="G1287" s="64">
        <v>1839</v>
      </c>
      <c r="H1287" s="65" t="s">
        <v>3012</v>
      </c>
      <c r="I1287" s="65">
        <f>IFERROR(VLOOKUP(A1287,Компрессоры!A:O,14,0),0)+IFERROR(VLOOKUP(A1287,Пневматика!B:W,22,0),0)+IFERROR(VLOOKUP(A1287,Окраска!B:X,22,0),0)+IFERROR(VLOOKUP(A1287,Масло!A:J,9,0),0)+IFERROR(VLOOKUP(A1287,'Ручной инстурмент Арсенал'!A:I,12,0),0)+IFERROR(VLOOKUP(A1287,#REF!,12,0),0)+IFERROR(VLOOKUP(A1287,Атака!A:K,10,0),0)</f>
        <v>0</v>
      </c>
      <c r="J1287" s="66">
        <f>IFERROR(VLOOKUP(A1287,Компрессоры!A:O,15,0),0)+IFERROR(VLOOKUP(A1287,Пневматика!B:X,23,0),0)+IFERROR(VLOOKUP(A1287,Окраска!B:X,23,0),0)+IFERROR(VLOOKUP(A1287,Масло!A:J,10,0),0)+IFERROR(VLOOKUP(A1287,'Ручной инстурмент Арсенал'!A:I,13,0),0)+IFERROR(VLOOKUP(A1287,#REF!,13,0),0)+IFERROR(VLOOKUP(A1287,Атака!A:K,11,0),0)</f>
        <v>0</v>
      </c>
    </row>
    <row r="1288" spans="1:10" ht="11.25" customHeight="1" outlineLevel="2" thickTop="1" thickBot="1" x14ac:dyDescent="0.25">
      <c r="A1288" s="18">
        <v>8077120</v>
      </c>
      <c r="B1288" s="77" t="s">
        <v>405</v>
      </c>
      <c r="C1288" s="18" t="s">
        <v>1402</v>
      </c>
      <c r="D1288" s="18" t="s">
        <v>1148</v>
      </c>
      <c r="E1288" s="18" t="s">
        <v>2193</v>
      </c>
      <c r="F1288" s="64">
        <v>1400</v>
      </c>
      <c r="G1288" s="64">
        <v>1859</v>
      </c>
      <c r="H1288" s="65" t="s">
        <v>63</v>
      </c>
      <c r="I1288" s="65">
        <f>IFERROR(VLOOKUP(A1288,Компрессоры!A:O,14,0),0)+IFERROR(VLOOKUP(A1288,Пневматика!B:W,22,0),0)+IFERROR(VLOOKUP(A1288,Окраска!B:X,22,0),0)+IFERROR(VLOOKUP(A1288,Масло!A:J,9,0),0)+IFERROR(VLOOKUP(A1288,'Ручной инстурмент Арсенал'!A:I,12,0),0)+IFERROR(VLOOKUP(A1288,#REF!,12,0),0)+IFERROR(VLOOKUP(A1288,Атака!A:K,10,0),0)</f>
        <v>0</v>
      </c>
      <c r="J1288" s="66">
        <f>IFERROR(VLOOKUP(A1288,Компрессоры!A:O,15,0),0)+IFERROR(VLOOKUP(A1288,Пневматика!B:X,23,0),0)+IFERROR(VLOOKUP(A1288,Окраска!B:X,23,0),0)+IFERROR(VLOOKUP(A1288,Масло!A:J,10,0),0)+IFERROR(VLOOKUP(A1288,'Ручной инстурмент Арсенал'!A:I,13,0),0)+IFERROR(VLOOKUP(A1288,#REF!,13,0),0)+IFERROR(VLOOKUP(A1288,Атака!A:K,11,0),0)</f>
        <v>0</v>
      </c>
    </row>
    <row r="1289" spans="1:10" ht="11.25" customHeight="1" outlineLevel="2" thickTop="1" thickBot="1" x14ac:dyDescent="0.25">
      <c r="A1289" s="18">
        <v>8077130</v>
      </c>
      <c r="B1289" s="77" t="s">
        <v>405</v>
      </c>
      <c r="C1289" s="18" t="s">
        <v>1403</v>
      </c>
      <c r="D1289" s="18" t="s">
        <v>1148</v>
      </c>
      <c r="E1289" s="18" t="s">
        <v>2194</v>
      </c>
      <c r="F1289" s="64">
        <v>1548</v>
      </c>
      <c r="G1289" s="64">
        <v>2058</v>
      </c>
      <c r="H1289" s="65" t="s">
        <v>3012</v>
      </c>
      <c r="I1289" s="65">
        <f>IFERROR(VLOOKUP(A1289,Компрессоры!A:O,14,0),0)+IFERROR(VLOOKUP(A1289,Пневматика!B:W,22,0),0)+IFERROR(VLOOKUP(A1289,Окраска!B:X,22,0),0)+IFERROR(VLOOKUP(A1289,Масло!A:J,9,0),0)+IFERROR(VLOOKUP(A1289,'Ручной инстурмент Арсенал'!A:I,12,0),0)+IFERROR(VLOOKUP(A1289,#REF!,12,0),0)+IFERROR(VLOOKUP(A1289,Атака!A:K,10,0),0)</f>
        <v>0</v>
      </c>
      <c r="J1289" s="66">
        <f>IFERROR(VLOOKUP(A1289,Компрессоры!A:O,15,0),0)+IFERROR(VLOOKUP(A1289,Пневматика!B:X,23,0),0)+IFERROR(VLOOKUP(A1289,Окраска!B:X,23,0),0)+IFERROR(VLOOKUP(A1289,Масло!A:J,10,0),0)+IFERROR(VLOOKUP(A1289,'Ручной инстурмент Арсенал'!A:I,13,0),0)+IFERROR(VLOOKUP(A1289,#REF!,13,0),0)+IFERROR(VLOOKUP(A1289,Атака!A:K,11,0),0)</f>
        <v>0</v>
      </c>
    </row>
    <row r="1290" spans="1:10" ht="11.25" customHeight="1" outlineLevel="2" thickTop="1" thickBot="1" x14ac:dyDescent="0.25">
      <c r="A1290" s="18">
        <v>8077140</v>
      </c>
      <c r="B1290" s="77" t="s">
        <v>405</v>
      </c>
      <c r="C1290" s="18" t="s">
        <v>2510</v>
      </c>
      <c r="D1290" s="18" t="s">
        <v>1148</v>
      </c>
      <c r="E1290" s="18" t="s">
        <v>2195</v>
      </c>
      <c r="F1290" s="64">
        <v>1548</v>
      </c>
      <c r="G1290" s="64">
        <v>2058</v>
      </c>
      <c r="H1290" s="65" t="s">
        <v>63</v>
      </c>
      <c r="I1290" s="65">
        <f>IFERROR(VLOOKUP(A1290,Компрессоры!A:O,14,0),0)+IFERROR(VLOOKUP(A1290,Пневматика!B:W,22,0),0)+IFERROR(VLOOKUP(A1290,Окраска!B:X,22,0),0)+IFERROR(VLOOKUP(A1290,Масло!A:J,9,0),0)+IFERROR(VLOOKUP(A1290,'Ручной инстурмент Арсенал'!A:I,12,0),0)+IFERROR(VLOOKUP(A1290,#REF!,12,0),0)+IFERROR(VLOOKUP(A1290,Атака!A:K,10,0),0)</f>
        <v>0</v>
      </c>
      <c r="J1290" s="66">
        <f>IFERROR(VLOOKUP(A1290,Компрессоры!A:O,15,0),0)+IFERROR(VLOOKUP(A1290,Пневматика!B:X,23,0),0)+IFERROR(VLOOKUP(A1290,Окраска!B:X,23,0),0)+IFERROR(VLOOKUP(A1290,Масло!A:J,10,0),0)+IFERROR(VLOOKUP(A1290,'Ручной инстурмент Арсенал'!A:I,13,0),0)+IFERROR(VLOOKUP(A1290,#REF!,13,0),0)+IFERROR(VLOOKUP(A1290,Атака!A:K,11,0),0)</f>
        <v>0</v>
      </c>
    </row>
    <row r="1291" spans="1:10" ht="11.25" customHeight="1" outlineLevel="2" thickTop="1" thickBot="1" x14ac:dyDescent="0.25">
      <c r="A1291" s="18">
        <v>8077150</v>
      </c>
      <c r="B1291" s="77" t="s">
        <v>405</v>
      </c>
      <c r="C1291" s="18" t="s">
        <v>1432</v>
      </c>
      <c r="D1291" s="18" t="s">
        <v>1148</v>
      </c>
      <c r="E1291" s="18" t="s">
        <v>2196</v>
      </c>
      <c r="F1291" s="64">
        <v>1548</v>
      </c>
      <c r="G1291" s="64">
        <v>2058</v>
      </c>
      <c r="H1291" s="65" t="s">
        <v>63</v>
      </c>
      <c r="I1291" s="65">
        <f>IFERROR(VLOOKUP(A1291,Компрессоры!A:O,14,0),0)+IFERROR(VLOOKUP(A1291,Пневматика!B:W,22,0),0)+IFERROR(VLOOKUP(A1291,Окраска!B:X,22,0),0)+IFERROR(VLOOKUP(A1291,Масло!A:J,9,0),0)+IFERROR(VLOOKUP(A1291,'Ручной инстурмент Арсенал'!A:I,12,0),0)+IFERROR(VLOOKUP(A1291,#REF!,12,0),0)+IFERROR(VLOOKUP(A1291,Атака!A:K,10,0),0)</f>
        <v>0</v>
      </c>
      <c r="J1291" s="66">
        <f>IFERROR(VLOOKUP(A1291,Компрессоры!A:O,15,0),0)+IFERROR(VLOOKUP(A1291,Пневматика!B:X,23,0),0)+IFERROR(VLOOKUP(A1291,Окраска!B:X,23,0),0)+IFERROR(VLOOKUP(A1291,Масло!A:J,10,0),0)+IFERROR(VLOOKUP(A1291,'Ручной инстурмент Арсенал'!A:I,13,0),0)+IFERROR(VLOOKUP(A1291,#REF!,13,0),0)+IFERROR(VLOOKUP(A1291,Атака!A:K,11,0),0)</f>
        <v>0</v>
      </c>
    </row>
    <row r="1292" spans="1:10" ht="11.25" customHeight="1" outlineLevel="2" thickTop="1" thickBot="1" x14ac:dyDescent="0.25">
      <c r="A1292" s="18">
        <v>8077160</v>
      </c>
      <c r="B1292" s="77" t="s">
        <v>405</v>
      </c>
      <c r="C1292" s="18" t="s">
        <v>1404</v>
      </c>
      <c r="D1292" s="18" t="s">
        <v>1148</v>
      </c>
      <c r="E1292" s="18" t="s">
        <v>2197</v>
      </c>
      <c r="F1292" s="64">
        <v>1548</v>
      </c>
      <c r="G1292" s="64">
        <v>2058</v>
      </c>
      <c r="H1292" s="65" t="s">
        <v>3012</v>
      </c>
      <c r="I1292" s="65">
        <f>IFERROR(VLOOKUP(A1292,Компрессоры!A:O,14,0),0)+IFERROR(VLOOKUP(A1292,Пневматика!B:W,22,0),0)+IFERROR(VLOOKUP(A1292,Окраска!B:X,22,0),0)+IFERROR(VLOOKUP(A1292,Масло!A:J,9,0),0)+IFERROR(VLOOKUP(A1292,'Ручной инстурмент Арсенал'!A:I,12,0),0)+IFERROR(VLOOKUP(A1292,#REF!,12,0),0)+IFERROR(VLOOKUP(A1292,Атака!A:K,10,0),0)</f>
        <v>0</v>
      </c>
      <c r="J1292" s="66">
        <f>IFERROR(VLOOKUP(A1292,Компрессоры!A:O,15,0),0)+IFERROR(VLOOKUP(A1292,Пневматика!B:X,23,0),0)+IFERROR(VLOOKUP(A1292,Окраска!B:X,23,0),0)+IFERROR(VLOOKUP(A1292,Масло!A:J,10,0),0)+IFERROR(VLOOKUP(A1292,'Ручной инстурмент Арсенал'!A:I,13,0),0)+IFERROR(VLOOKUP(A1292,#REF!,13,0),0)+IFERROR(VLOOKUP(A1292,Атака!A:K,11,0),0)</f>
        <v>0</v>
      </c>
    </row>
    <row r="1293" spans="1:10" ht="11.25" customHeight="1" outlineLevel="2" thickTop="1" thickBot="1" x14ac:dyDescent="0.25">
      <c r="A1293" s="18">
        <v>8077170</v>
      </c>
      <c r="B1293" s="77" t="s">
        <v>405</v>
      </c>
      <c r="C1293" s="18" t="s">
        <v>1405</v>
      </c>
      <c r="D1293" s="18" t="s">
        <v>1148</v>
      </c>
      <c r="E1293" s="18" t="s">
        <v>2198</v>
      </c>
      <c r="F1293" s="64">
        <v>1548</v>
      </c>
      <c r="G1293" s="64">
        <v>2058</v>
      </c>
      <c r="H1293" s="65" t="s">
        <v>63</v>
      </c>
      <c r="I1293" s="65">
        <f>IFERROR(VLOOKUP(A1293,Компрессоры!A:O,14,0),0)+IFERROR(VLOOKUP(A1293,Пневматика!B:W,22,0),0)+IFERROR(VLOOKUP(A1293,Окраска!B:X,22,0),0)+IFERROR(VLOOKUP(A1293,Масло!A:J,9,0),0)+IFERROR(VLOOKUP(A1293,'Ручной инстурмент Арсенал'!A:I,12,0),0)+IFERROR(VLOOKUP(A1293,#REF!,12,0),0)+IFERROR(VLOOKUP(A1293,Атака!A:K,10,0),0)</f>
        <v>0</v>
      </c>
      <c r="J1293" s="66">
        <f>IFERROR(VLOOKUP(A1293,Компрессоры!A:O,15,0),0)+IFERROR(VLOOKUP(A1293,Пневматика!B:X,23,0),0)+IFERROR(VLOOKUP(A1293,Окраска!B:X,23,0),0)+IFERROR(VLOOKUP(A1293,Масло!A:J,10,0),0)+IFERROR(VLOOKUP(A1293,'Ручной инстурмент Арсенал'!A:I,13,0),0)+IFERROR(VLOOKUP(A1293,#REF!,13,0),0)+IFERROR(VLOOKUP(A1293,Атака!A:K,11,0),0)</f>
        <v>0</v>
      </c>
    </row>
    <row r="1294" spans="1:10" ht="11.25" customHeight="1" outlineLevel="2" thickTop="1" thickBot="1" x14ac:dyDescent="0.25">
      <c r="A1294" s="18">
        <v>8077180</v>
      </c>
      <c r="B1294" s="77" t="s">
        <v>405</v>
      </c>
      <c r="C1294" s="18" t="s">
        <v>1413</v>
      </c>
      <c r="D1294" s="18" t="s">
        <v>1148</v>
      </c>
      <c r="E1294" s="18" t="s">
        <v>2199</v>
      </c>
      <c r="F1294" s="64">
        <v>1469</v>
      </c>
      <c r="G1294" s="64">
        <v>1952</v>
      </c>
      <c r="H1294" s="65" t="s">
        <v>3012</v>
      </c>
      <c r="I1294" s="65">
        <f>IFERROR(VLOOKUP(A1294,Компрессоры!A:O,14,0),0)+IFERROR(VLOOKUP(A1294,Пневматика!B:W,22,0),0)+IFERROR(VLOOKUP(A1294,Окраска!B:X,22,0),0)+IFERROR(VLOOKUP(A1294,Масло!A:J,9,0),0)+IFERROR(VLOOKUP(A1294,'Ручной инстурмент Арсенал'!A:I,12,0),0)+IFERROR(VLOOKUP(A1294,#REF!,12,0),0)+IFERROR(VLOOKUP(A1294,Атака!A:K,10,0),0)</f>
        <v>0</v>
      </c>
      <c r="J1294" s="66">
        <f>IFERROR(VLOOKUP(A1294,Компрессоры!A:O,15,0),0)+IFERROR(VLOOKUP(A1294,Пневматика!B:X,23,0),0)+IFERROR(VLOOKUP(A1294,Окраска!B:X,23,0),0)+IFERROR(VLOOKUP(A1294,Масло!A:J,10,0),0)+IFERROR(VLOOKUP(A1294,'Ручной инстурмент Арсенал'!A:I,13,0),0)+IFERROR(VLOOKUP(A1294,#REF!,13,0),0)+IFERROR(VLOOKUP(A1294,Атака!A:K,11,0),0)</f>
        <v>0</v>
      </c>
    </row>
    <row r="1295" spans="1:10" ht="11.25" customHeight="1" outlineLevel="2" thickTop="1" thickBot="1" x14ac:dyDescent="0.25">
      <c r="A1295" s="18">
        <v>8077190</v>
      </c>
      <c r="B1295" s="77" t="s">
        <v>405</v>
      </c>
      <c r="C1295" s="18" t="s">
        <v>1433</v>
      </c>
      <c r="D1295" s="18" t="s">
        <v>1148</v>
      </c>
      <c r="E1295" s="18" t="s">
        <v>2200</v>
      </c>
      <c r="F1295" s="64">
        <v>1469</v>
      </c>
      <c r="G1295" s="64">
        <v>1952</v>
      </c>
      <c r="H1295" s="65" t="s">
        <v>3012</v>
      </c>
      <c r="I1295" s="65">
        <f>IFERROR(VLOOKUP(A1295,Компрессоры!A:O,14,0),0)+IFERROR(VLOOKUP(A1295,Пневматика!B:W,22,0),0)+IFERROR(VLOOKUP(A1295,Окраска!B:X,22,0),0)+IFERROR(VLOOKUP(A1295,Масло!A:J,9,0),0)+IFERROR(VLOOKUP(A1295,'Ручной инстурмент Арсенал'!A:I,12,0),0)+IFERROR(VLOOKUP(A1295,#REF!,12,0),0)+IFERROR(VLOOKUP(A1295,Атака!A:K,10,0),0)</f>
        <v>0</v>
      </c>
      <c r="J1295" s="66">
        <f>IFERROR(VLOOKUP(A1295,Компрессоры!A:O,15,0),0)+IFERROR(VLOOKUP(A1295,Пневматика!B:X,23,0),0)+IFERROR(VLOOKUP(A1295,Окраска!B:X,23,0),0)+IFERROR(VLOOKUP(A1295,Масло!A:J,10,0),0)+IFERROR(VLOOKUP(A1295,'Ручной инстурмент Арсенал'!A:I,13,0),0)+IFERROR(VLOOKUP(A1295,#REF!,13,0),0)+IFERROR(VLOOKUP(A1295,Атака!A:K,11,0),0)</f>
        <v>0</v>
      </c>
    </row>
    <row r="1296" spans="1:10" ht="11.25" customHeight="1" outlineLevel="2" thickTop="1" thickBot="1" x14ac:dyDescent="0.25">
      <c r="A1296" s="18">
        <v>8077200</v>
      </c>
      <c r="B1296" s="77" t="s">
        <v>405</v>
      </c>
      <c r="C1296" s="18" t="s">
        <v>1434</v>
      </c>
      <c r="D1296" s="18" t="s">
        <v>1148</v>
      </c>
      <c r="E1296" s="18" t="s">
        <v>2201</v>
      </c>
      <c r="F1296" s="64">
        <v>1469</v>
      </c>
      <c r="G1296" s="64">
        <v>1952</v>
      </c>
      <c r="H1296" s="65" t="s">
        <v>3012</v>
      </c>
      <c r="I1296" s="65">
        <f>IFERROR(VLOOKUP(A1296,Компрессоры!A:O,14,0),0)+IFERROR(VLOOKUP(A1296,Пневматика!B:W,22,0),0)+IFERROR(VLOOKUP(A1296,Окраска!B:X,22,0),0)+IFERROR(VLOOKUP(A1296,Масло!A:J,9,0),0)+IFERROR(VLOOKUP(A1296,'Ручной инстурмент Арсенал'!A:I,12,0),0)+IFERROR(VLOOKUP(A1296,#REF!,12,0),0)+IFERROR(VLOOKUP(A1296,Атака!A:K,10,0),0)</f>
        <v>0</v>
      </c>
      <c r="J1296" s="66">
        <f>IFERROR(VLOOKUP(A1296,Компрессоры!A:O,15,0),0)+IFERROR(VLOOKUP(A1296,Пневматика!B:X,23,0),0)+IFERROR(VLOOKUP(A1296,Окраска!B:X,23,0),0)+IFERROR(VLOOKUP(A1296,Масло!A:J,10,0),0)+IFERROR(VLOOKUP(A1296,'Ручной инстурмент Арсенал'!A:I,13,0),0)+IFERROR(VLOOKUP(A1296,#REF!,13,0),0)+IFERROR(VLOOKUP(A1296,Атака!A:K,11,0),0)</f>
        <v>0</v>
      </c>
    </row>
    <row r="1297" spans="1:10" ht="11.25" customHeight="1" outlineLevel="2" thickTop="1" thickBot="1" x14ac:dyDescent="0.25">
      <c r="A1297" s="18">
        <v>8077210</v>
      </c>
      <c r="B1297" s="77" t="s">
        <v>405</v>
      </c>
      <c r="C1297" s="18" t="s">
        <v>1414</v>
      </c>
      <c r="D1297" s="18" t="s">
        <v>1148</v>
      </c>
      <c r="E1297" s="18" t="s">
        <v>2202</v>
      </c>
      <c r="F1297" s="64">
        <v>1469</v>
      </c>
      <c r="G1297" s="64">
        <v>1952</v>
      </c>
      <c r="H1297" s="65" t="s">
        <v>3012</v>
      </c>
      <c r="I1297" s="65">
        <f>IFERROR(VLOOKUP(A1297,Компрессоры!A:O,14,0),0)+IFERROR(VLOOKUP(A1297,Пневматика!B:W,22,0),0)+IFERROR(VLOOKUP(A1297,Окраска!B:X,22,0),0)+IFERROR(VLOOKUP(A1297,Масло!A:J,9,0),0)+IFERROR(VLOOKUP(A1297,'Ручной инстурмент Арсенал'!A:I,12,0),0)+IFERROR(VLOOKUP(A1297,#REF!,12,0),0)+IFERROR(VLOOKUP(A1297,Атака!A:K,10,0),0)</f>
        <v>0</v>
      </c>
      <c r="J1297" s="66">
        <f>IFERROR(VLOOKUP(A1297,Компрессоры!A:O,15,0),0)+IFERROR(VLOOKUP(A1297,Пневматика!B:X,23,0),0)+IFERROR(VLOOKUP(A1297,Окраска!B:X,23,0),0)+IFERROR(VLOOKUP(A1297,Масло!A:J,10,0),0)+IFERROR(VLOOKUP(A1297,'Ручной инстурмент Арсенал'!A:I,13,0),0)+IFERROR(VLOOKUP(A1297,#REF!,13,0),0)+IFERROR(VLOOKUP(A1297,Атака!A:K,11,0),0)</f>
        <v>0</v>
      </c>
    </row>
    <row r="1298" spans="1:10" ht="11.25" customHeight="1" outlineLevel="2" thickTop="1" thickBot="1" x14ac:dyDescent="0.25">
      <c r="A1298" s="18">
        <v>8077230</v>
      </c>
      <c r="B1298" s="77" t="s">
        <v>405</v>
      </c>
      <c r="C1298" s="18" t="s">
        <v>1415</v>
      </c>
      <c r="D1298" s="18" t="s">
        <v>1148</v>
      </c>
      <c r="E1298" s="18" t="s">
        <v>2203</v>
      </c>
      <c r="F1298" s="64">
        <v>1469</v>
      </c>
      <c r="G1298" s="64">
        <v>1952</v>
      </c>
      <c r="H1298" s="65" t="s">
        <v>63</v>
      </c>
      <c r="I1298" s="65">
        <f>IFERROR(VLOOKUP(A1298,Компрессоры!A:O,14,0),0)+IFERROR(VLOOKUP(A1298,Пневматика!B:W,22,0),0)+IFERROR(VLOOKUP(A1298,Окраска!B:X,22,0),0)+IFERROR(VLOOKUP(A1298,Масло!A:J,9,0),0)+IFERROR(VLOOKUP(A1298,'Ручной инстурмент Арсенал'!A:I,12,0),0)+IFERROR(VLOOKUP(A1298,#REF!,12,0),0)+IFERROR(VLOOKUP(A1298,Атака!A:K,10,0),0)</f>
        <v>0</v>
      </c>
      <c r="J1298" s="66">
        <f>IFERROR(VLOOKUP(A1298,Компрессоры!A:O,15,0),0)+IFERROR(VLOOKUP(A1298,Пневматика!B:X,23,0),0)+IFERROR(VLOOKUP(A1298,Окраска!B:X,23,0),0)+IFERROR(VLOOKUP(A1298,Масло!A:J,10,0),0)+IFERROR(VLOOKUP(A1298,'Ручной инстурмент Арсенал'!A:I,13,0),0)+IFERROR(VLOOKUP(A1298,#REF!,13,0),0)+IFERROR(VLOOKUP(A1298,Атака!A:K,11,0),0)</f>
        <v>0</v>
      </c>
    </row>
    <row r="1299" spans="1:10" ht="11.25" customHeight="1" outlineLevel="2" thickTop="1" thickBot="1" x14ac:dyDescent="0.25">
      <c r="A1299" s="18">
        <v>8077240</v>
      </c>
      <c r="B1299" s="77" t="s">
        <v>405</v>
      </c>
      <c r="C1299" s="18" t="s">
        <v>1435</v>
      </c>
      <c r="D1299" s="18" t="s">
        <v>1148</v>
      </c>
      <c r="E1299" s="18" t="s">
        <v>2204</v>
      </c>
      <c r="F1299" s="64">
        <v>1645</v>
      </c>
      <c r="G1299" s="64">
        <v>2187</v>
      </c>
      <c r="H1299" s="65" t="s">
        <v>63</v>
      </c>
      <c r="I1299" s="65">
        <f>IFERROR(VLOOKUP(A1299,Компрессоры!A:O,14,0),0)+IFERROR(VLOOKUP(A1299,Пневматика!B:W,22,0),0)+IFERROR(VLOOKUP(A1299,Окраска!B:X,22,0),0)+IFERROR(VLOOKUP(A1299,Масло!A:J,9,0),0)+IFERROR(VLOOKUP(A1299,'Ручной инстурмент Арсенал'!A:I,12,0),0)+IFERROR(VLOOKUP(A1299,#REF!,12,0),0)+IFERROR(VLOOKUP(A1299,Атака!A:K,10,0),0)</f>
        <v>0</v>
      </c>
      <c r="J1299" s="66">
        <f>IFERROR(VLOOKUP(A1299,Компрессоры!A:O,15,0),0)+IFERROR(VLOOKUP(A1299,Пневматика!B:X,23,0),0)+IFERROR(VLOOKUP(A1299,Окраска!B:X,23,0),0)+IFERROR(VLOOKUP(A1299,Масло!A:J,10,0),0)+IFERROR(VLOOKUP(A1299,'Ручной инстурмент Арсенал'!A:I,13,0),0)+IFERROR(VLOOKUP(A1299,#REF!,13,0),0)+IFERROR(VLOOKUP(A1299,Атака!A:K,11,0),0)</f>
        <v>0</v>
      </c>
    </row>
    <row r="1300" spans="1:10" ht="11.25" customHeight="1" outlineLevel="2" thickTop="1" thickBot="1" x14ac:dyDescent="0.25">
      <c r="A1300" s="18">
        <v>8077250</v>
      </c>
      <c r="B1300" s="77" t="s">
        <v>405</v>
      </c>
      <c r="C1300" s="18" t="s">
        <v>1436</v>
      </c>
      <c r="D1300" s="18" t="s">
        <v>1148</v>
      </c>
      <c r="E1300" s="18" t="s">
        <v>2205</v>
      </c>
      <c r="F1300" s="64">
        <v>1645</v>
      </c>
      <c r="G1300" s="64">
        <v>2187</v>
      </c>
      <c r="H1300" s="65" t="s">
        <v>63</v>
      </c>
      <c r="I1300" s="65">
        <f>IFERROR(VLOOKUP(A1300,Компрессоры!A:O,14,0),0)+IFERROR(VLOOKUP(A1300,Пневматика!B:W,22,0),0)+IFERROR(VLOOKUP(A1300,Окраска!B:X,22,0),0)+IFERROR(VLOOKUP(A1300,Масло!A:J,9,0),0)+IFERROR(VLOOKUP(A1300,'Ручной инстурмент Арсенал'!A:I,12,0),0)+IFERROR(VLOOKUP(A1300,#REF!,12,0),0)+IFERROR(VLOOKUP(A1300,Атака!A:K,10,0),0)</f>
        <v>0</v>
      </c>
      <c r="J1300" s="66">
        <f>IFERROR(VLOOKUP(A1300,Компрессоры!A:O,15,0),0)+IFERROR(VLOOKUP(A1300,Пневматика!B:X,23,0),0)+IFERROR(VLOOKUP(A1300,Окраска!B:X,23,0),0)+IFERROR(VLOOKUP(A1300,Масло!A:J,10,0),0)+IFERROR(VLOOKUP(A1300,'Ручной инстурмент Арсенал'!A:I,13,0),0)+IFERROR(VLOOKUP(A1300,#REF!,13,0),0)+IFERROR(VLOOKUP(A1300,Атака!A:K,11,0),0)</f>
        <v>0</v>
      </c>
    </row>
    <row r="1301" spans="1:10" ht="11.25" customHeight="1" outlineLevel="2" thickTop="1" thickBot="1" x14ac:dyDescent="0.25">
      <c r="A1301" s="18">
        <v>8077260</v>
      </c>
      <c r="B1301" s="77" t="s">
        <v>405</v>
      </c>
      <c r="C1301" s="18" t="s">
        <v>1416</v>
      </c>
      <c r="D1301" s="18" t="s">
        <v>1148</v>
      </c>
      <c r="E1301" s="18" t="s">
        <v>2206</v>
      </c>
      <c r="F1301" s="64">
        <v>1645</v>
      </c>
      <c r="G1301" s="64">
        <v>2187</v>
      </c>
      <c r="H1301" s="65" t="s">
        <v>3012</v>
      </c>
      <c r="I1301" s="65">
        <f>IFERROR(VLOOKUP(A1301,Компрессоры!A:O,14,0),0)+IFERROR(VLOOKUP(A1301,Пневматика!B:W,22,0),0)+IFERROR(VLOOKUP(A1301,Окраска!B:X,22,0),0)+IFERROR(VLOOKUP(A1301,Масло!A:J,9,0),0)+IFERROR(VLOOKUP(A1301,'Ручной инстурмент Арсенал'!A:I,12,0),0)+IFERROR(VLOOKUP(A1301,#REF!,12,0),0)+IFERROR(VLOOKUP(A1301,Атака!A:K,10,0),0)</f>
        <v>0</v>
      </c>
      <c r="J1301" s="66">
        <f>IFERROR(VLOOKUP(A1301,Компрессоры!A:O,15,0),0)+IFERROR(VLOOKUP(A1301,Пневматика!B:X,23,0),0)+IFERROR(VLOOKUP(A1301,Окраска!B:X,23,0),0)+IFERROR(VLOOKUP(A1301,Масло!A:J,10,0),0)+IFERROR(VLOOKUP(A1301,'Ручной инстурмент Арсенал'!A:I,13,0),0)+IFERROR(VLOOKUP(A1301,#REF!,13,0),0)+IFERROR(VLOOKUP(A1301,Атака!A:K,11,0),0)</f>
        <v>0</v>
      </c>
    </row>
    <row r="1302" spans="1:10" ht="11.25" customHeight="1" outlineLevel="2" thickTop="1" thickBot="1" x14ac:dyDescent="0.25">
      <c r="A1302" s="18">
        <v>8077270</v>
      </c>
      <c r="B1302" s="77" t="s">
        <v>405</v>
      </c>
      <c r="C1302" s="18" t="s">
        <v>1417</v>
      </c>
      <c r="D1302" s="18" t="s">
        <v>1148</v>
      </c>
      <c r="E1302" s="18" t="s">
        <v>2207</v>
      </c>
      <c r="F1302" s="64">
        <v>1645</v>
      </c>
      <c r="G1302" s="64">
        <v>2187</v>
      </c>
      <c r="H1302" s="65" t="s">
        <v>3012</v>
      </c>
      <c r="I1302" s="65">
        <f>IFERROR(VLOOKUP(A1302,Компрессоры!A:O,14,0),0)+IFERROR(VLOOKUP(A1302,Пневматика!B:W,22,0),0)+IFERROR(VLOOKUP(A1302,Окраска!B:X,22,0),0)+IFERROR(VLOOKUP(A1302,Масло!A:J,9,0),0)+IFERROR(VLOOKUP(A1302,'Ручной инстурмент Арсенал'!A:I,12,0),0)+IFERROR(VLOOKUP(A1302,#REF!,12,0),0)+IFERROR(VLOOKUP(A1302,Атака!A:K,10,0),0)</f>
        <v>0</v>
      </c>
      <c r="J1302" s="66">
        <f>IFERROR(VLOOKUP(A1302,Компрессоры!A:O,15,0),0)+IFERROR(VLOOKUP(A1302,Пневматика!B:X,23,0),0)+IFERROR(VLOOKUP(A1302,Окраска!B:X,23,0),0)+IFERROR(VLOOKUP(A1302,Масло!A:J,10,0),0)+IFERROR(VLOOKUP(A1302,'Ручной инстурмент Арсенал'!A:I,13,0),0)+IFERROR(VLOOKUP(A1302,#REF!,13,0),0)+IFERROR(VLOOKUP(A1302,Атака!A:K,11,0),0)</f>
        <v>0</v>
      </c>
    </row>
    <row r="1303" spans="1:10" ht="11.25" customHeight="1" outlineLevel="2" thickTop="1" thickBot="1" x14ac:dyDescent="0.25">
      <c r="A1303" s="18">
        <v>8077280</v>
      </c>
      <c r="B1303" s="77" t="s">
        <v>405</v>
      </c>
      <c r="C1303" s="18" t="s">
        <v>2486</v>
      </c>
      <c r="D1303" s="18" t="s">
        <v>1148</v>
      </c>
      <c r="E1303" s="18" t="s">
        <v>2208</v>
      </c>
      <c r="F1303" s="64">
        <v>1645</v>
      </c>
      <c r="G1303" s="64">
        <v>2187</v>
      </c>
      <c r="H1303" s="65" t="s">
        <v>63</v>
      </c>
      <c r="I1303" s="65">
        <f>IFERROR(VLOOKUP(A1303,Компрессоры!A:O,14,0),0)+IFERROR(VLOOKUP(A1303,Пневматика!B:W,22,0),0)+IFERROR(VLOOKUP(A1303,Окраска!B:X,22,0),0)+IFERROR(VLOOKUP(A1303,Масло!A:J,9,0),0)+IFERROR(VLOOKUP(A1303,'Ручной инстурмент Арсенал'!A:I,12,0),0)+IFERROR(VLOOKUP(A1303,#REF!,12,0),0)+IFERROR(VLOOKUP(A1303,Атака!A:K,10,0),0)</f>
        <v>0</v>
      </c>
      <c r="J1303" s="66">
        <f>IFERROR(VLOOKUP(A1303,Компрессоры!A:O,15,0),0)+IFERROR(VLOOKUP(A1303,Пневматика!B:X,23,0),0)+IFERROR(VLOOKUP(A1303,Окраска!B:X,23,0),0)+IFERROR(VLOOKUP(A1303,Масло!A:J,10,0),0)+IFERROR(VLOOKUP(A1303,'Ручной инстурмент Арсенал'!A:I,13,0),0)+IFERROR(VLOOKUP(A1303,#REF!,13,0),0)+IFERROR(VLOOKUP(A1303,Атака!A:K,11,0),0)</f>
        <v>0</v>
      </c>
    </row>
    <row r="1304" spans="1:10" ht="11.25" customHeight="1" outlineLevel="2" thickTop="1" thickBot="1" x14ac:dyDescent="0.25">
      <c r="A1304" s="18">
        <v>8077290</v>
      </c>
      <c r="B1304" s="77" t="s">
        <v>405</v>
      </c>
      <c r="C1304" s="18" t="s">
        <v>1437</v>
      </c>
      <c r="D1304" s="18" t="s">
        <v>1148</v>
      </c>
      <c r="E1304" s="18" t="s">
        <v>2209</v>
      </c>
      <c r="F1304" s="64">
        <v>1902</v>
      </c>
      <c r="G1304" s="64">
        <v>2527</v>
      </c>
      <c r="H1304" s="65" t="s">
        <v>3012</v>
      </c>
      <c r="I1304" s="65">
        <f>IFERROR(VLOOKUP(A1304,Компрессоры!A:O,14,0),0)+IFERROR(VLOOKUP(A1304,Пневматика!B:W,22,0),0)+IFERROR(VLOOKUP(A1304,Окраска!B:X,22,0),0)+IFERROR(VLOOKUP(A1304,Масло!A:J,9,0),0)+IFERROR(VLOOKUP(A1304,'Ручной инстурмент Арсенал'!A:I,12,0),0)+IFERROR(VLOOKUP(A1304,#REF!,12,0),0)+IFERROR(VLOOKUP(A1304,Атака!A:K,10,0),0)</f>
        <v>0</v>
      </c>
      <c r="J1304" s="66">
        <f>IFERROR(VLOOKUP(A1304,Компрессоры!A:O,15,0),0)+IFERROR(VLOOKUP(A1304,Пневматика!B:X,23,0),0)+IFERROR(VLOOKUP(A1304,Окраска!B:X,23,0),0)+IFERROR(VLOOKUP(A1304,Масло!A:J,10,0),0)+IFERROR(VLOOKUP(A1304,'Ручной инстурмент Арсенал'!A:I,13,0),0)+IFERROR(VLOOKUP(A1304,#REF!,13,0),0)+IFERROR(VLOOKUP(A1304,Атака!A:K,11,0),0)</f>
        <v>0</v>
      </c>
    </row>
    <row r="1305" spans="1:10" ht="11.25" customHeight="1" outlineLevel="2" thickTop="1" thickBot="1" x14ac:dyDescent="0.25">
      <c r="A1305" s="18">
        <v>8077300</v>
      </c>
      <c r="B1305" s="77" t="s">
        <v>405</v>
      </c>
      <c r="C1305" s="18" t="s">
        <v>1438</v>
      </c>
      <c r="D1305" s="18" t="s">
        <v>1148</v>
      </c>
      <c r="E1305" s="18" t="s">
        <v>2210</v>
      </c>
      <c r="F1305" s="64">
        <v>1902</v>
      </c>
      <c r="G1305" s="64">
        <v>2527</v>
      </c>
      <c r="H1305" s="65" t="s">
        <v>63</v>
      </c>
      <c r="I1305" s="65">
        <f>IFERROR(VLOOKUP(A1305,Компрессоры!A:O,14,0),0)+IFERROR(VLOOKUP(A1305,Пневматика!B:W,22,0),0)+IFERROR(VLOOKUP(A1305,Окраска!B:X,22,0),0)+IFERROR(VLOOKUP(A1305,Масло!A:J,9,0),0)+IFERROR(VLOOKUP(A1305,'Ручной инстурмент Арсенал'!A:I,12,0),0)+IFERROR(VLOOKUP(A1305,#REF!,12,0),0)+IFERROR(VLOOKUP(A1305,Атака!A:K,10,0),0)</f>
        <v>0</v>
      </c>
      <c r="J1305" s="66">
        <f>IFERROR(VLOOKUP(A1305,Компрессоры!A:O,15,0),0)+IFERROR(VLOOKUP(A1305,Пневматика!B:X,23,0),0)+IFERROR(VLOOKUP(A1305,Окраска!B:X,23,0),0)+IFERROR(VLOOKUP(A1305,Масло!A:J,10,0),0)+IFERROR(VLOOKUP(A1305,'Ручной инстурмент Арсенал'!A:I,13,0),0)+IFERROR(VLOOKUP(A1305,#REF!,13,0),0)+IFERROR(VLOOKUP(A1305,Атака!A:K,11,0),0)</f>
        <v>0</v>
      </c>
    </row>
    <row r="1306" spans="1:10" ht="11.25" customHeight="1" outlineLevel="2" thickTop="1" thickBot="1" x14ac:dyDescent="0.25">
      <c r="A1306" s="18">
        <v>8077310</v>
      </c>
      <c r="B1306" s="77" t="s">
        <v>405</v>
      </c>
      <c r="C1306" s="18" t="s">
        <v>2487</v>
      </c>
      <c r="D1306" s="18" t="s">
        <v>1148</v>
      </c>
      <c r="E1306" s="18" t="s">
        <v>2211</v>
      </c>
      <c r="F1306" s="64">
        <v>1902</v>
      </c>
      <c r="G1306" s="64">
        <v>2527</v>
      </c>
      <c r="H1306" s="65" t="s">
        <v>3012</v>
      </c>
      <c r="I1306" s="65">
        <f>IFERROR(VLOOKUP(A1306,Компрессоры!A:O,14,0),0)+IFERROR(VLOOKUP(A1306,Пневматика!B:W,22,0),0)+IFERROR(VLOOKUP(A1306,Окраска!B:X,22,0),0)+IFERROR(VLOOKUP(A1306,Масло!A:J,9,0),0)+IFERROR(VLOOKUP(A1306,'Ручной инстурмент Арсенал'!A:I,12,0),0)+IFERROR(VLOOKUP(A1306,#REF!,12,0),0)+IFERROR(VLOOKUP(A1306,Атака!A:K,10,0),0)</f>
        <v>0</v>
      </c>
      <c r="J1306" s="66">
        <f>IFERROR(VLOOKUP(A1306,Компрессоры!A:O,15,0),0)+IFERROR(VLOOKUP(A1306,Пневматика!B:X,23,0),0)+IFERROR(VLOOKUP(A1306,Окраска!B:X,23,0),0)+IFERROR(VLOOKUP(A1306,Масло!A:J,10,0),0)+IFERROR(VLOOKUP(A1306,'Ручной инстурмент Арсенал'!A:I,13,0),0)+IFERROR(VLOOKUP(A1306,#REF!,13,0),0)+IFERROR(VLOOKUP(A1306,Атака!A:K,11,0),0)</f>
        <v>0</v>
      </c>
    </row>
    <row r="1307" spans="1:10" ht="11.25" customHeight="1" outlineLevel="2" thickTop="1" thickBot="1" x14ac:dyDescent="0.25">
      <c r="A1307" s="18">
        <v>8077320</v>
      </c>
      <c r="B1307" s="77" t="s">
        <v>405</v>
      </c>
      <c r="C1307" s="18" t="s">
        <v>1418</v>
      </c>
      <c r="D1307" s="18" t="s">
        <v>1148</v>
      </c>
      <c r="E1307" s="18" t="s">
        <v>2212</v>
      </c>
      <c r="F1307" s="64">
        <v>1902</v>
      </c>
      <c r="G1307" s="64">
        <v>2527</v>
      </c>
      <c r="H1307" s="65" t="s">
        <v>3012</v>
      </c>
      <c r="I1307" s="65">
        <f>IFERROR(VLOOKUP(A1307,Компрессоры!A:O,14,0),0)+IFERROR(VLOOKUP(A1307,Пневматика!B:W,22,0),0)+IFERROR(VLOOKUP(A1307,Окраска!B:X,22,0),0)+IFERROR(VLOOKUP(A1307,Масло!A:J,9,0),0)+IFERROR(VLOOKUP(A1307,'Ручной инстурмент Арсенал'!A:I,12,0),0)+IFERROR(VLOOKUP(A1307,#REF!,12,0),0)+IFERROR(VLOOKUP(A1307,Атака!A:K,10,0),0)</f>
        <v>0</v>
      </c>
      <c r="J1307" s="66">
        <f>IFERROR(VLOOKUP(A1307,Компрессоры!A:O,15,0),0)+IFERROR(VLOOKUP(A1307,Пневматика!B:X,23,0),0)+IFERROR(VLOOKUP(A1307,Окраска!B:X,23,0),0)+IFERROR(VLOOKUP(A1307,Масло!A:J,10,0),0)+IFERROR(VLOOKUP(A1307,'Ручной инстурмент Арсенал'!A:I,13,0),0)+IFERROR(VLOOKUP(A1307,#REF!,13,0),0)+IFERROR(VLOOKUP(A1307,Атака!A:K,11,0),0)</f>
        <v>0</v>
      </c>
    </row>
    <row r="1308" spans="1:10" ht="11.25" customHeight="1" outlineLevel="2" thickTop="1" thickBot="1" x14ac:dyDescent="0.25">
      <c r="A1308" s="18">
        <v>8077330</v>
      </c>
      <c r="B1308" s="77" t="s">
        <v>405</v>
      </c>
      <c r="C1308" s="18" t="s">
        <v>1419</v>
      </c>
      <c r="D1308" s="18" t="s">
        <v>1148</v>
      </c>
      <c r="E1308" s="18" t="s">
        <v>2213</v>
      </c>
      <c r="F1308" s="64">
        <v>1943</v>
      </c>
      <c r="G1308" s="64">
        <v>2581</v>
      </c>
      <c r="H1308" s="65" t="s">
        <v>63</v>
      </c>
      <c r="I1308" s="65">
        <f>IFERROR(VLOOKUP(A1308,Компрессоры!A:O,14,0),0)+IFERROR(VLOOKUP(A1308,Пневматика!B:W,22,0),0)+IFERROR(VLOOKUP(A1308,Окраска!B:X,22,0),0)+IFERROR(VLOOKUP(A1308,Масло!A:J,9,0),0)+IFERROR(VLOOKUP(A1308,'Ручной инстурмент Арсенал'!A:I,12,0),0)+IFERROR(VLOOKUP(A1308,#REF!,12,0),0)+IFERROR(VLOOKUP(A1308,Атака!A:K,10,0),0)</f>
        <v>0</v>
      </c>
      <c r="J1308" s="66">
        <f>IFERROR(VLOOKUP(A1308,Компрессоры!A:O,15,0),0)+IFERROR(VLOOKUP(A1308,Пневматика!B:X,23,0),0)+IFERROR(VLOOKUP(A1308,Окраска!B:X,23,0),0)+IFERROR(VLOOKUP(A1308,Масло!A:J,10,0),0)+IFERROR(VLOOKUP(A1308,'Ручной инстурмент Арсенал'!A:I,13,0),0)+IFERROR(VLOOKUP(A1308,#REF!,13,0),0)+IFERROR(VLOOKUP(A1308,Атака!A:K,11,0),0)</f>
        <v>0</v>
      </c>
    </row>
    <row r="1309" spans="1:10" ht="11.25" customHeight="1" outlineLevel="2" thickTop="1" thickBot="1" x14ac:dyDescent="0.25">
      <c r="A1309" s="18">
        <v>8077340</v>
      </c>
      <c r="B1309" s="77" t="s">
        <v>405</v>
      </c>
      <c r="C1309" s="18" t="s">
        <v>1439</v>
      </c>
      <c r="D1309" s="18" t="s">
        <v>1148</v>
      </c>
      <c r="E1309" s="18" t="s">
        <v>2214</v>
      </c>
      <c r="F1309" s="64">
        <v>1579</v>
      </c>
      <c r="G1309" s="64">
        <v>2097</v>
      </c>
      <c r="H1309" s="65" t="s">
        <v>63</v>
      </c>
      <c r="I1309" s="65">
        <f>IFERROR(VLOOKUP(A1309,Компрессоры!A:O,14,0),0)+IFERROR(VLOOKUP(A1309,Пневматика!B:W,22,0),0)+IFERROR(VLOOKUP(A1309,Окраска!B:X,22,0),0)+IFERROR(VLOOKUP(A1309,Масло!A:J,9,0),0)+IFERROR(VLOOKUP(A1309,'Ручной инстурмент Арсенал'!A:I,12,0),0)+IFERROR(VLOOKUP(A1309,#REF!,12,0),0)+IFERROR(VLOOKUP(A1309,Атака!A:K,10,0),0)</f>
        <v>0</v>
      </c>
      <c r="J1309" s="66">
        <f>IFERROR(VLOOKUP(A1309,Компрессоры!A:O,15,0),0)+IFERROR(VLOOKUP(A1309,Пневматика!B:X,23,0),0)+IFERROR(VLOOKUP(A1309,Окраска!B:X,23,0),0)+IFERROR(VLOOKUP(A1309,Масло!A:J,10,0),0)+IFERROR(VLOOKUP(A1309,'Ручной инстурмент Арсенал'!A:I,13,0),0)+IFERROR(VLOOKUP(A1309,#REF!,13,0),0)+IFERROR(VLOOKUP(A1309,Атака!A:K,11,0),0)</f>
        <v>0</v>
      </c>
    </row>
    <row r="1310" spans="1:10" ht="11.25" customHeight="1" outlineLevel="2" thickTop="1" thickBot="1" x14ac:dyDescent="0.25">
      <c r="A1310" s="18">
        <v>8077350</v>
      </c>
      <c r="B1310" s="77" t="s">
        <v>405</v>
      </c>
      <c r="C1310" s="18" t="s">
        <v>2511</v>
      </c>
      <c r="D1310" s="18" t="s">
        <v>1148</v>
      </c>
      <c r="E1310" s="18" t="s">
        <v>2215</v>
      </c>
      <c r="F1310" s="64">
        <v>1579</v>
      </c>
      <c r="G1310" s="64">
        <v>2097</v>
      </c>
      <c r="H1310" s="65" t="s">
        <v>3012</v>
      </c>
      <c r="I1310" s="65">
        <f>IFERROR(VLOOKUP(A1310,Компрессоры!A:O,14,0),0)+IFERROR(VLOOKUP(A1310,Пневматика!B:W,22,0),0)+IFERROR(VLOOKUP(A1310,Окраска!B:X,22,0),0)+IFERROR(VLOOKUP(A1310,Масло!A:J,9,0),0)+IFERROR(VLOOKUP(A1310,'Ручной инстурмент Арсенал'!A:I,12,0),0)+IFERROR(VLOOKUP(A1310,#REF!,12,0),0)+IFERROR(VLOOKUP(A1310,Атака!A:K,10,0),0)</f>
        <v>0</v>
      </c>
      <c r="J1310" s="66">
        <f>IFERROR(VLOOKUP(A1310,Компрессоры!A:O,15,0),0)+IFERROR(VLOOKUP(A1310,Пневматика!B:X,23,0),0)+IFERROR(VLOOKUP(A1310,Окраска!B:X,23,0),0)+IFERROR(VLOOKUP(A1310,Масло!A:J,10,0),0)+IFERROR(VLOOKUP(A1310,'Ручной инстурмент Арсенал'!A:I,13,0),0)+IFERROR(VLOOKUP(A1310,#REF!,13,0),0)+IFERROR(VLOOKUP(A1310,Атака!A:K,11,0),0)</f>
        <v>0</v>
      </c>
    </row>
    <row r="1311" spans="1:10" ht="11.25" customHeight="1" outlineLevel="2" thickTop="1" thickBot="1" x14ac:dyDescent="0.25">
      <c r="A1311" s="18">
        <v>8077360</v>
      </c>
      <c r="B1311" s="77" t="s">
        <v>405</v>
      </c>
      <c r="C1311" s="18" t="s">
        <v>1440</v>
      </c>
      <c r="D1311" s="18" t="s">
        <v>1148</v>
      </c>
      <c r="E1311" s="18" t="s">
        <v>2216</v>
      </c>
      <c r="F1311" s="64">
        <v>1579</v>
      </c>
      <c r="G1311" s="64">
        <v>2097</v>
      </c>
      <c r="H1311" s="65" t="s">
        <v>3012</v>
      </c>
      <c r="I1311" s="65">
        <f>IFERROR(VLOOKUP(A1311,Компрессоры!A:O,14,0),0)+IFERROR(VLOOKUP(A1311,Пневматика!B:W,22,0),0)+IFERROR(VLOOKUP(A1311,Окраска!B:X,22,0),0)+IFERROR(VLOOKUP(A1311,Масло!A:J,9,0),0)+IFERROR(VLOOKUP(A1311,'Ручной инстурмент Арсенал'!A:I,12,0),0)+IFERROR(VLOOKUP(A1311,#REF!,12,0),0)+IFERROR(VLOOKUP(A1311,Атака!A:K,10,0),0)</f>
        <v>0</v>
      </c>
      <c r="J1311" s="66">
        <f>IFERROR(VLOOKUP(A1311,Компрессоры!A:O,15,0),0)+IFERROR(VLOOKUP(A1311,Пневматика!B:X,23,0),0)+IFERROR(VLOOKUP(A1311,Окраска!B:X,23,0),0)+IFERROR(VLOOKUP(A1311,Масло!A:J,10,0),0)+IFERROR(VLOOKUP(A1311,'Ручной инстурмент Арсенал'!A:I,13,0),0)+IFERROR(VLOOKUP(A1311,#REF!,13,0),0)+IFERROR(VLOOKUP(A1311,Атака!A:K,11,0),0)</f>
        <v>0</v>
      </c>
    </row>
    <row r="1312" spans="1:10" ht="11.25" customHeight="1" outlineLevel="2" thickTop="1" thickBot="1" x14ac:dyDescent="0.25">
      <c r="A1312" s="18">
        <v>8077370</v>
      </c>
      <c r="B1312" s="77" t="s">
        <v>405</v>
      </c>
      <c r="C1312" s="18" t="s">
        <v>1420</v>
      </c>
      <c r="D1312" s="18" t="s">
        <v>1148</v>
      </c>
      <c r="E1312" s="18" t="s">
        <v>2217</v>
      </c>
      <c r="F1312" s="64">
        <v>1579</v>
      </c>
      <c r="G1312" s="64">
        <v>2097</v>
      </c>
      <c r="H1312" s="65" t="s">
        <v>3012</v>
      </c>
      <c r="I1312" s="65">
        <f>IFERROR(VLOOKUP(A1312,Компрессоры!A:O,14,0),0)+IFERROR(VLOOKUP(A1312,Пневматика!B:W,22,0),0)+IFERROR(VLOOKUP(A1312,Окраска!B:X,22,0),0)+IFERROR(VLOOKUP(A1312,Масло!A:J,9,0),0)+IFERROR(VLOOKUP(A1312,'Ручной инстурмент Арсенал'!A:I,12,0),0)+IFERROR(VLOOKUP(A1312,#REF!,12,0),0)+IFERROR(VLOOKUP(A1312,Атака!A:K,10,0),0)</f>
        <v>0</v>
      </c>
      <c r="J1312" s="66">
        <f>IFERROR(VLOOKUP(A1312,Компрессоры!A:O,15,0),0)+IFERROR(VLOOKUP(A1312,Пневматика!B:X,23,0),0)+IFERROR(VLOOKUP(A1312,Окраска!B:X,23,0),0)+IFERROR(VLOOKUP(A1312,Масло!A:J,10,0),0)+IFERROR(VLOOKUP(A1312,'Ручной инстурмент Арсенал'!A:I,13,0),0)+IFERROR(VLOOKUP(A1312,#REF!,13,0),0)+IFERROR(VLOOKUP(A1312,Атака!A:K,11,0),0)</f>
        <v>0</v>
      </c>
    </row>
    <row r="1313" spans="1:10" ht="11.25" customHeight="1" outlineLevel="2" thickTop="1" thickBot="1" x14ac:dyDescent="0.25">
      <c r="A1313" s="18">
        <v>8077380</v>
      </c>
      <c r="B1313" s="77" t="s">
        <v>405</v>
      </c>
      <c r="C1313" s="18" t="s">
        <v>1421</v>
      </c>
      <c r="D1313" s="18" t="s">
        <v>1148</v>
      </c>
      <c r="E1313" s="18" t="s">
        <v>2218</v>
      </c>
      <c r="F1313" s="64">
        <v>1579</v>
      </c>
      <c r="G1313" s="64">
        <v>2097</v>
      </c>
      <c r="H1313" s="65" t="s">
        <v>3012</v>
      </c>
      <c r="I1313" s="65">
        <f>IFERROR(VLOOKUP(A1313,Компрессоры!A:O,14,0),0)+IFERROR(VLOOKUP(A1313,Пневматика!B:W,22,0),0)+IFERROR(VLOOKUP(A1313,Окраска!B:X,22,0),0)+IFERROR(VLOOKUP(A1313,Масло!A:J,9,0),0)+IFERROR(VLOOKUP(A1313,'Ручной инстурмент Арсенал'!A:I,12,0),0)+IFERROR(VLOOKUP(A1313,#REF!,12,0),0)+IFERROR(VLOOKUP(A1313,Атака!A:K,10,0),0)</f>
        <v>0</v>
      </c>
      <c r="J1313" s="66">
        <f>IFERROR(VLOOKUP(A1313,Компрессоры!A:O,15,0),0)+IFERROR(VLOOKUP(A1313,Пневматика!B:X,23,0),0)+IFERROR(VLOOKUP(A1313,Окраска!B:X,23,0),0)+IFERROR(VLOOKUP(A1313,Масло!A:J,10,0),0)+IFERROR(VLOOKUP(A1313,'Ручной инстурмент Арсенал'!A:I,13,0),0)+IFERROR(VLOOKUP(A1313,#REF!,13,0),0)+IFERROR(VLOOKUP(A1313,Атака!A:K,11,0),0)</f>
        <v>0</v>
      </c>
    </row>
    <row r="1314" spans="1:10" ht="11.25" customHeight="1" outlineLevel="2" thickTop="1" thickBot="1" x14ac:dyDescent="0.25">
      <c r="A1314" s="18">
        <v>8077390</v>
      </c>
      <c r="B1314" s="77" t="s">
        <v>405</v>
      </c>
      <c r="C1314" s="18" t="s">
        <v>2488</v>
      </c>
      <c r="D1314" s="18" t="s">
        <v>1148</v>
      </c>
      <c r="E1314" s="18" t="s">
        <v>2219</v>
      </c>
      <c r="F1314" s="64">
        <v>1801</v>
      </c>
      <c r="G1314" s="64">
        <v>2391</v>
      </c>
      <c r="H1314" s="65" t="s">
        <v>3012</v>
      </c>
      <c r="I1314" s="65">
        <f>IFERROR(VLOOKUP(A1314,Компрессоры!A:O,14,0),0)+IFERROR(VLOOKUP(A1314,Пневматика!B:W,22,0),0)+IFERROR(VLOOKUP(A1314,Окраска!B:X,22,0),0)+IFERROR(VLOOKUP(A1314,Масло!A:J,9,0),0)+IFERROR(VLOOKUP(A1314,'Ручной инстурмент Арсенал'!A:I,12,0),0)+IFERROR(VLOOKUP(A1314,#REF!,12,0),0)+IFERROR(VLOOKUP(A1314,Атака!A:K,10,0),0)</f>
        <v>0</v>
      </c>
      <c r="J1314" s="66">
        <f>IFERROR(VLOOKUP(A1314,Компрессоры!A:O,15,0),0)+IFERROR(VLOOKUP(A1314,Пневматика!B:X,23,0),0)+IFERROR(VLOOKUP(A1314,Окраска!B:X,23,0),0)+IFERROR(VLOOKUP(A1314,Масло!A:J,10,0),0)+IFERROR(VLOOKUP(A1314,'Ручной инстурмент Арсенал'!A:I,13,0),0)+IFERROR(VLOOKUP(A1314,#REF!,13,0),0)+IFERROR(VLOOKUP(A1314,Атака!A:K,11,0),0)</f>
        <v>0</v>
      </c>
    </row>
    <row r="1315" spans="1:10" ht="11.25" customHeight="1" outlineLevel="2" thickTop="1" thickBot="1" x14ac:dyDescent="0.25">
      <c r="A1315" s="18">
        <v>8077400</v>
      </c>
      <c r="B1315" s="77" t="s">
        <v>405</v>
      </c>
      <c r="C1315" s="18" t="s">
        <v>1441</v>
      </c>
      <c r="D1315" s="18" t="s">
        <v>1148</v>
      </c>
      <c r="E1315" s="18" t="s">
        <v>2220</v>
      </c>
      <c r="F1315" s="64">
        <v>1801</v>
      </c>
      <c r="G1315" s="64">
        <v>2391</v>
      </c>
      <c r="H1315" s="65" t="s">
        <v>3012</v>
      </c>
      <c r="I1315" s="65">
        <f>IFERROR(VLOOKUP(A1315,Компрессоры!A:O,14,0),0)+IFERROR(VLOOKUP(A1315,Пневматика!B:W,22,0),0)+IFERROR(VLOOKUP(A1315,Окраска!B:X,22,0),0)+IFERROR(VLOOKUP(A1315,Масло!A:J,9,0),0)+IFERROR(VLOOKUP(A1315,'Ручной инстурмент Арсенал'!A:I,12,0),0)+IFERROR(VLOOKUP(A1315,#REF!,12,0),0)+IFERROR(VLOOKUP(A1315,Атака!A:K,10,0),0)</f>
        <v>0</v>
      </c>
      <c r="J1315" s="66">
        <f>IFERROR(VLOOKUP(A1315,Компрессоры!A:O,15,0),0)+IFERROR(VLOOKUP(A1315,Пневматика!B:X,23,0),0)+IFERROR(VLOOKUP(A1315,Окраска!B:X,23,0),0)+IFERROR(VLOOKUP(A1315,Масло!A:J,10,0),0)+IFERROR(VLOOKUP(A1315,'Ручной инстурмент Арсенал'!A:I,13,0),0)+IFERROR(VLOOKUP(A1315,#REF!,13,0),0)+IFERROR(VLOOKUP(A1315,Атака!A:K,11,0),0)</f>
        <v>0</v>
      </c>
    </row>
    <row r="1316" spans="1:10" ht="11.25" customHeight="1" outlineLevel="2" thickTop="1" thickBot="1" x14ac:dyDescent="0.25">
      <c r="A1316" s="18">
        <v>8077410</v>
      </c>
      <c r="B1316" s="77" t="s">
        <v>405</v>
      </c>
      <c r="C1316" s="18" t="s">
        <v>1442</v>
      </c>
      <c r="D1316" s="18" t="s">
        <v>1148</v>
      </c>
      <c r="E1316" s="18" t="s">
        <v>2221</v>
      </c>
      <c r="F1316" s="64">
        <v>1801</v>
      </c>
      <c r="G1316" s="64">
        <v>2391</v>
      </c>
      <c r="H1316" s="65" t="s">
        <v>3012</v>
      </c>
      <c r="I1316" s="65">
        <f>IFERROR(VLOOKUP(A1316,Компрессоры!A:O,14,0),0)+IFERROR(VLOOKUP(A1316,Пневматика!B:W,22,0),0)+IFERROR(VLOOKUP(A1316,Окраска!B:X,22,0),0)+IFERROR(VLOOKUP(A1316,Масло!A:J,9,0),0)+IFERROR(VLOOKUP(A1316,'Ручной инстурмент Арсенал'!A:I,12,0),0)+IFERROR(VLOOKUP(A1316,#REF!,12,0),0)+IFERROR(VLOOKUP(A1316,Атака!A:K,10,0),0)</f>
        <v>0</v>
      </c>
      <c r="J1316" s="66">
        <f>IFERROR(VLOOKUP(A1316,Компрессоры!A:O,15,0),0)+IFERROR(VLOOKUP(A1316,Пневматика!B:X,23,0),0)+IFERROR(VLOOKUP(A1316,Окраска!B:X,23,0),0)+IFERROR(VLOOKUP(A1316,Масло!A:J,10,0),0)+IFERROR(VLOOKUP(A1316,'Ручной инстурмент Арсенал'!A:I,13,0),0)+IFERROR(VLOOKUP(A1316,#REF!,13,0),0)+IFERROR(VLOOKUP(A1316,Атака!A:K,11,0),0)</f>
        <v>0</v>
      </c>
    </row>
    <row r="1317" spans="1:10" ht="11.25" customHeight="1" outlineLevel="2" thickTop="1" thickBot="1" x14ac:dyDescent="0.25">
      <c r="A1317" s="18">
        <v>8077420</v>
      </c>
      <c r="B1317" s="77" t="s">
        <v>405</v>
      </c>
      <c r="C1317" s="18" t="s">
        <v>1422</v>
      </c>
      <c r="D1317" s="18" t="s">
        <v>1148</v>
      </c>
      <c r="E1317" s="18" t="s">
        <v>2222</v>
      </c>
      <c r="F1317" s="64">
        <v>1801</v>
      </c>
      <c r="G1317" s="64">
        <v>2391</v>
      </c>
      <c r="H1317" s="65" t="s">
        <v>3012</v>
      </c>
      <c r="I1317" s="65">
        <f>IFERROR(VLOOKUP(A1317,Компрессоры!A:O,14,0),0)+IFERROR(VLOOKUP(A1317,Пневматика!B:W,22,0),0)+IFERROR(VLOOKUP(A1317,Окраска!B:X,22,0),0)+IFERROR(VLOOKUP(A1317,Масло!A:J,9,0),0)+IFERROR(VLOOKUP(A1317,'Ручной инстурмент Арсенал'!A:I,12,0),0)+IFERROR(VLOOKUP(A1317,#REF!,12,0),0)+IFERROR(VLOOKUP(A1317,Атака!A:K,10,0),0)</f>
        <v>0</v>
      </c>
      <c r="J1317" s="66">
        <f>IFERROR(VLOOKUP(A1317,Компрессоры!A:O,15,0),0)+IFERROR(VLOOKUP(A1317,Пневматика!B:X,23,0),0)+IFERROR(VLOOKUP(A1317,Окраска!B:X,23,0),0)+IFERROR(VLOOKUP(A1317,Масло!A:J,10,0),0)+IFERROR(VLOOKUP(A1317,'Ручной инстурмент Арсенал'!A:I,13,0),0)+IFERROR(VLOOKUP(A1317,#REF!,13,0),0)+IFERROR(VLOOKUP(A1317,Атака!A:K,11,0),0)</f>
        <v>0</v>
      </c>
    </row>
    <row r="1318" spans="1:10" ht="11.25" customHeight="1" outlineLevel="2" thickTop="1" thickBot="1" x14ac:dyDescent="0.25">
      <c r="A1318" s="18">
        <v>8077430</v>
      </c>
      <c r="B1318" s="77" t="s">
        <v>405</v>
      </c>
      <c r="C1318" s="18" t="s">
        <v>1423</v>
      </c>
      <c r="D1318" s="18" t="s">
        <v>1148</v>
      </c>
      <c r="E1318" s="18" t="s">
        <v>2223</v>
      </c>
      <c r="F1318" s="64">
        <v>1837</v>
      </c>
      <c r="G1318" s="64">
        <v>2442</v>
      </c>
      <c r="H1318" s="65" t="s">
        <v>63</v>
      </c>
      <c r="I1318" s="65">
        <f>IFERROR(VLOOKUP(A1318,Компрессоры!A:O,14,0),0)+IFERROR(VLOOKUP(A1318,Пневматика!B:W,22,0),0)+IFERROR(VLOOKUP(A1318,Окраска!B:X,22,0),0)+IFERROR(VLOOKUP(A1318,Масло!A:J,9,0),0)+IFERROR(VLOOKUP(A1318,'Ручной инстурмент Арсенал'!A:I,12,0),0)+IFERROR(VLOOKUP(A1318,#REF!,12,0),0)+IFERROR(VLOOKUP(A1318,Атака!A:K,10,0),0)</f>
        <v>0</v>
      </c>
      <c r="J1318" s="66">
        <f>IFERROR(VLOOKUP(A1318,Компрессоры!A:O,15,0),0)+IFERROR(VLOOKUP(A1318,Пневматика!B:X,23,0),0)+IFERROR(VLOOKUP(A1318,Окраска!B:X,23,0),0)+IFERROR(VLOOKUP(A1318,Масло!A:J,10,0),0)+IFERROR(VLOOKUP(A1318,'Ручной инстурмент Арсенал'!A:I,13,0),0)+IFERROR(VLOOKUP(A1318,#REF!,13,0),0)+IFERROR(VLOOKUP(A1318,Атака!A:K,11,0),0)</f>
        <v>0</v>
      </c>
    </row>
    <row r="1319" spans="1:10" ht="11.25" customHeight="1" outlineLevel="2" thickTop="1" thickBot="1" x14ac:dyDescent="0.25">
      <c r="A1319" s="18">
        <v>8077450</v>
      </c>
      <c r="B1319" s="77" t="s">
        <v>405</v>
      </c>
      <c r="C1319" s="18" t="s">
        <v>1443</v>
      </c>
      <c r="D1319" s="18" t="s">
        <v>1148</v>
      </c>
      <c r="E1319" s="18" t="s">
        <v>2224</v>
      </c>
      <c r="F1319" s="64">
        <v>1960</v>
      </c>
      <c r="G1319" s="64">
        <v>2603</v>
      </c>
      <c r="H1319" s="65" t="s">
        <v>3012</v>
      </c>
      <c r="I1319" s="65">
        <f>IFERROR(VLOOKUP(A1319,Компрессоры!A:O,14,0),0)+IFERROR(VLOOKUP(A1319,Пневматика!B:W,22,0),0)+IFERROR(VLOOKUP(A1319,Окраска!B:X,22,0),0)+IFERROR(VLOOKUP(A1319,Масло!A:J,9,0),0)+IFERROR(VLOOKUP(A1319,'Ручной инстурмент Арсенал'!A:I,12,0),0)+IFERROR(VLOOKUP(A1319,#REF!,12,0),0)+IFERROR(VLOOKUP(A1319,Атака!A:K,10,0),0)</f>
        <v>0</v>
      </c>
      <c r="J1319" s="66">
        <f>IFERROR(VLOOKUP(A1319,Компрессоры!A:O,15,0),0)+IFERROR(VLOOKUP(A1319,Пневматика!B:X,23,0),0)+IFERROR(VLOOKUP(A1319,Окраска!B:X,23,0),0)+IFERROR(VLOOKUP(A1319,Масло!A:J,10,0),0)+IFERROR(VLOOKUP(A1319,'Ручной инстурмент Арсенал'!A:I,13,0),0)+IFERROR(VLOOKUP(A1319,#REF!,13,0),0)+IFERROR(VLOOKUP(A1319,Атака!A:K,11,0),0)</f>
        <v>0</v>
      </c>
    </row>
    <row r="1320" spans="1:10" ht="11.25" customHeight="1" outlineLevel="2" thickTop="1" thickBot="1" x14ac:dyDescent="0.25">
      <c r="A1320" s="18">
        <v>8077460</v>
      </c>
      <c r="B1320" s="77" t="s">
        <v>405</v>
      </c>
      <c r="C1320" s="18" t="s">
        <v>1444</v>
      </c>
      <c r="D1320" s="18" t="s">
        <v>1148</v>
      </c>
      <c r="E1320" s="18" t="s">
        <v>2225</v>
      </c>
      <c r="F1320" s="64">
        <v>1960</v>
      </c>
      <c r="G1320" s="64">
        <v>2603</v>
      </c>
      <c r="H1320" s="65" t="s">
        <v>3012</v>
      </c>
      <c r="I1320" s="65">
        <f>IFERROR(VLOOKUP(A1320,Компрессоры!A:O,14,0),0)+IFERROR(VLOOKUP(A1320,Пневматика!B:W,22,0),0)+IFERROR(VLOOKUP(A1320,Окраска!B:X,22,0),0)+IFERROR(VLOOKUP(A1320,Масло!A:J,9,0),0)+IFERROR(VLOOKUP(A1320,'Ручной инстурмент Арсенал'!A:I,12,0),0)+IFERROR(VLOOKUP(A1320,#REF!,12,0),0)+IFERROR(VLOOKUP(A1320,Атака!A:K,10,0),0)</f>
        <v>0</v>
      </c>
      <c r="J1320" s="66">
        <f>IFERROR(VLOOKUP(A1320,Компрессоры!A:O,15,0),0)+IFERROR(VLOOKUP(A1320,Пневматика!B:X,23,0),0)+IFERROR(VLOOKUP(A1320,Окраска!B:X,23,0),0)+IFERROR(VLOOKUP(A1320,Масло!A:J,10,0),0)+IFERROR(VLOOKUP(A1320,'Ручной инстурмент Арсенал'!A:I,13,0),0)+IFERROR(VLOOKUP(A1320,#REF!,13,0),0)+IFERROR(VLOOKUP(A1320,Атака!A:K,11,0),0)</f>
        <v>0</v>
      </c>
    </row>
    <row r="1321" spans="1:10" ht="11.25" customHeight="1" outlineLevel="2" thickTop="1" thickBot="1" x14ac:dyDescent="0.25">
      <c r="A1321" s="18">
        <v>8077470</v>
      </c>
      <c r="B1321" s="77" t="s">
        <v>405</v>
      </c>
      <c r="C1321" s="18" t="s">
        <v>1424</v>
      </c>
      <c r="D1321" s="18" t="s">
        <v>1148</v>
      </c>
      <c r="E1321" s="18" t="s">
        <v>2226</v>
      </c>
      <c r="F1321" s="64">
        <v>2022</v>
      </c>
      <c r="G1321" s="64">
        <v>2688</v>
      </c>
      <c r="H1321" s="65" t="s">
        <v>3012</v>
      </c>
      <c r="I1321" s="65">
        <f>IFERROR(VLOOKUP(A1321,Компрессоры!A:O,14,0),0)+IFERROR(VLOOKUP(A1321,Пневматика!B:W,22,0),0)+IFERROR(VLOOKUP(A1321,Окраска!B:X,22,0),0)+IFERROR(VLOOKUP(A1321,Масло!A:J,9,0),0)+IFERROR(VLOOKUP(A1321,'Ручной инстурмент Арсенал'!A:I,12,0),0)+IFERROR(VLOOKUP(A1321,#REF!,12,0),0)+IFERROR(VLOOKUP(A1321,Атака!A:K,10,0),0)</f>
        <v>0</v>
      </c>
      <c r="J1321" s="66">
        <f>IFERROR(VLOOKUP(A1321,Компрессоры!A:O,15,0),0)+IFERROR(VLOOKUP(A1321,Пневматика!B:X,23,0),0)+IFERROR(VLOOKUP(A1321,Окраска!B:X,23,0),0)+IFERROR(VLOOKUP(A1321,Масло!A:J,10,0),0)+IFERROR(VLOOKUP(A1321,'Ручной инстурмент Арсенал'!A:I,13,0),0)+IFERROR(VLOOKUP(A1321,#REF!,13,0),0)+IFERROR(VLOOKUP(A1321,Атака!A:K,11,0),0)</f>
        <v>0</v>
      </c>
    </row>
    <row r="1322" spans="1:10" ht="11.25" customHeight="1" outlineLevel="2" thickTop="1" thickBot="1" x14ac:dyDescent="0.25">
      <c r="A1322" s="18">
        <v>8077480</v>
      </c>
      <c r="B1322" s="77" t="s">
        <v>405</v>
      </c>
      <c r="C1322" s="18" t="s">
        <v>1425</v>
      </c>
      <c r="D1322" s="18" t="s">
        <v>1148</v>
      </c>
      <c r="E1322" s="18" t="s">
        <v>2227</v>
      </c>
      <c r="F1322" s="64">
        <v>2022</v>
      </c>
      <c r="G1322" s="64">
        <v>2688</v>
      </c>
      <c r="H1322" s="65" t="s">
        <v>3012</v>
      </c>
      <c r="I1322" s="65">
        <f>IFERROR(VLOOKUP(A1322,Компрессоры!A:O,14,0),0)+IFERROR(VLOOKUP(A1322,Пневматика!B:W,22,0),0)+IFERROR(VLOOKUP(A1322,Окраска!B:X,22,0),0)+IFERROR(VLOOKUP(A1322,Масло!A:J,9,0),0)+IFERROR(VLOOKUP(A1322,'Ручной инстурмент Арсенал'!A:I,12,0),0)+IFERROR(VLOOKUP(A1322,#REF!,12,0),0)+IFERROR(VLOOKUP(A1322,Атака!A:K,10,0),0)</f>
        <v>0</v>
      </c>
      <c r="J1322" s="66">
        <f>IFERROR(VLOOKUP(A1322,Компрессоры!A:O,15,0),0)+IFERROR(VLOOKUP(A1322,Пневматика!B:X,23,0),0)+IFERROR(VLOOKUP(A1322,Окраска!B:X,23,0),0)+IFERROR(VLOOKUP(A1322,Масло!A:J,10,0),0)+IFERROR(VLOOKUP(A1322,'Ручной инстурмент Арсенал'!A:I,13,0),0)+IFERROR(VLOOKUP(A1322,#REF!,13,0),0)+IFERROR(VLOOKUP(A1322,Атака!A:K,11,0),0)</f>
        <v>0</v>
      </c>
    </row>
    <row r="1323" spans="1:10" ht="11.25" customHeight="1" outlineLevel="2" thickTop="1" thickBot="1" x14ac:dyDescent="0.25">
      <c r="A1323" s="18">
        <v>8077490</v>
      </c>
      <c r="B1323" s="77" t="s">
        <v>405</v>
      </c>
      <c r="C1323" s="18" t="s">
        <v>2489</v>
      </c>
      <c r="D1323" s="18" t="s">
        <v>1148</v>
      </c>
      <c r="E1323" s="18" t="s">
        <v>2228</v>
      </c>
      <c r="F1323" s="64">
        <v>2054</v>
      </c>
      <c r="G1323" s="64">
        <v>2730</v>
      </c>
      <c r="H1323" s="65" t="s">
        <v>63</v>
      </c>
      <c r="I1323" s="65">
        <f>IFERROR(VLOOKUP(A1323,Компрессоры!A:O,14,0),0)+IFERROR(VLOOKUP(A1323,Пневматика!B:W,22,0),0)+IFERROR(VLOOKUP(A1323,Окраска!B:X,22,0),0)+IFERROR(VLOOKUP(A1323,Масло!A:J,9,0),0)+IFERROR(VLOOKUP(A1323,'Ручной инстурмент Арсенал'!A:I,12,0),0)+IFERROR(VLOOKUP(A1323,#REF!,12,0),0)+IFERROR(VLOOKUP(A1323,Атака!A:K,10,0),0)</f>
        <v>0</v>
      </c>
      <c r="J1323" s="66">
        <f>IFERROR(VLOOKUP(A1323,Компрессоры!A:O,15,0),0)+IFERROR(VLOOKUP(A1323,Пневматика!B:X,23,0),0)+IFERROR(VLOOKUP(A1323,Окраска!B:X,23,0),0)+IFERROR(VLOOKUP(A1323,Масло!A:J,10,0),0)+IFERROR(VLOOKUP(A1323,'Ручной инстурмент Арсенал'!A:I,13,0),0)+IFERROR(VLOOKUP(A1323,#REF!,13,0),0)+IFERROR(VLOOKUP(A1323,Атака!A:K,11,0),0)</f>
        <v>0</v>
      </c>
    </row>
    <row r="1324" spans="1:10" ht="11.25" customHeight="1" outlineLevel="2" thickTop="1" thickBot="1" x14ac:dyDescent="0.25">
      <c r="A1324" s="18">
        <v>8077500</v>
      </c>
      <c r="B1324" s="77" t="s">
        <v>405</v>
      </c>
      <c r="C1324" s="18" t="s">
        <v>1445</v>
      </c>
      <c r="D1324" s="18" t="s">
        <v>1148</v>
      </c>
      <c r="E1324" s="18" t="s">
        <v>2229</v>
      </c>
      <c r="F1324" s="64">
        <v>2220</v>
      </c>
      <c r="G1324" s="64">
        <v>2950</v>
      </c>
      <c r="H1324" s="65" t="s">
        <v>63</v>
      </c>
      <c r="I1324" s="65">
        <f>IFERROR(VLOOKUP(A1324,Компрессоры!A:O,14,0),0)+IFERROR(VLOOKUP(A1324,Пневматика!B:W,22,0),0)+IFERROR(VLOOKUP(A1324,Окраска!B:X,22,0),0)+IFERROR(VLOOKUP(A1324,Масло!A:J,9,0),0)+IFERROR(VLOOKUP(A1324,'Ручной инстурмент Арсенал'!A:I,12,0),0)+IFERROR(VLOOKUP(A1324,#REF!,12,0),0)+IFERROR(VLOOKUP(A1324,Атака!A:K,10,0),0)</f>
        <v>0</v>
      </c>
      <c r="J1324" s="66">
        <f>IFERROR(VLOOKUP(A1324,Компрессоры!A:O,15,0),0)+IFERROR(VLOOKUP(A1324,Пневматика!B:X,23,0),0)+IFERROR(VLOOKUP(A1324,Окраска!B:X,23,0),0)+IFERROR(VLOOKUP(A1324,Масло!A:J,10,0),0)+IFERROR(VLOOKUP(A1324,'Ручной инстурмент Арсенал'!A:I,13,0),0)+IFERROR(VLOOKUP(A1324,#REF!,13,0),0)+IFERROR(VLOOKUP(A1324,Атака!A:K,11,0),0)</f>
        <v>0</v>
      </c>
    </row>
    <row r="1325" spans="1:10" ht="11.25" customHeight="1" outlineLevel="2" thickTop="1" thickBot="1" x14ac:dyDescent="0.25">
      <c r="A1325" s="18">
        <v>8077510</v>
      </c>
      <c r="B1325" s="77" t="s">
        <v>405</v>
      </c>
      <c r="C1325" s="18" t="s">
        <v>1446</v>
      </c>
      <c r="D1325" s="18" t="s">
        <v>1148</v>
      </c>
      <c r="E1325" s="18" t="s">
        <v>2230</v>
      </c>
      <c r="F1325" s="64">
        <v>2220</v>
      </c>
      <c r="G1325" s="64">
        <v>2950</v>
      </c>
      <c r="H1325" s="65" t="s">
        <v>3012</v>
      </c>
      <c r="I1325" s="65">
        <f>IFERROR(VLOOKUP(A1325,Компрессоры!A:O,14,0),0)+IFERROR(VLOOKUP(A1325,Пневматика!B:W,22,0),0)+IFERROR(VLOOKUP(A1325,Окраска!B:X,22,0),0)+IFERROR(VLOOKUP(A1325,Масло!A:J,9,0),0)+IFERROR(VLOOKUP(A1325,'Ручной инстурмент Арсенал'!A:I,12,0),0)+IFERROR(VLOOKUP(A1325,#REF!,12,0),0)+IFERROR(VLOOKUP(A1325,Атака!A:K,10,0),0)</f>
        <v>0</v>
      </c>
      <c r="J1325" s="66">
        <f>IFERROR(VLOOKUP(A1325,Компрессоры!A:O,15,0),0)+IFERROR(VLOOKUP(A1325,Пневматика!B:X,23,0),0)+IFERROR(VLOOKUP(A1325,Окраска!B:X,23,0),0)+IFERROR(VLOOKUP(A1325,Масло!A:J,10,0),0)+IFERROR(VLOOKUP(A1325,'Ручной инстурмент Арсенал'!A:I,13,0),0)+IFERROR(VLOOKUP(A1325,#REF!,13,0),0)+IFERROR(VLOOKUP(A1325,Атака!A:K,11,0),0)</f>
        <v>0</v>
      </c>
    </row>
    <row r="1326" spans="1:10" ht="11.25" customHeight="1" outlineLevel="2" thickTop="1" thickBot="1" x14ac:dyDescent="0.25">
      <c r="A1326" s="18">
        <v>8077520</v>
      </c>
      <c r="B1326" s="77" t="s">
        <v>405</v>
      </c>
      <c r="C1326" s="18" t="s">
        <v>1426</v>
      </c>
      <c r="D1326" s="18" t="s">
        <v>1148</v>
      </c>
      <c r="E1326" s="18" t="s">
        <v>2231</v>
      </c>
      <c r="F1326" s="64">
        <v>2220</v>
      </c>
      <c r="G1326" s="64">
        <v>2950</v>
      </c>
      <c r="H1326" s="65" t="s">
        <v>3012</v>
      </c>
      <c r="I1326" s="65">
        <f>IFERROR(VLOOKUP(A1326,Компрессоры!A:O,14,0),0)+IFERROR(VLOOKUP(A1326,Пневматика!B:W,22,0),0)+IFERROR(VLOOKUP(A1326,Окраска!B:X,22,0),0)+IFERROR(VLOOKUP(A1326,Масло!A:J,9,0),0)+IFERROR(VLOOKUP(A1326,'Ручной инстурмент Арсенал'!A:I,12,0),0)+IFERROR(VLOOKUP(A1326,#REF!,12,0),0)+IFERROR(VLOOKUP(A1326,Атака!A:K,10,0),0)</f>
        <v>0</v>
      </c>
      <c r="J1326" s="66">
        <f>IFERROR(VLOOKUP(A1326,Компрессоры!A:O,15,0),0)+IFERROR(VLOOKUP(A1326,Пневматика!B:X,23,0),0)+IFERROR(VLOOKUP(A1326,Окраска!B:X,23,0),0)+IFERROR(VLOOKUP(A1326,Масло!A:J,10,0),0)+IFERROR(VLOOKUP(A1326,'Ручной инстурмент Арсенал'!A:I,13,0),0)+IFERROR(VLOOKUP(A1326,#REF!,13,0),0)+IFERROR(VLOOKUP(A1326,Атака!A:K,11,0),0)</f>
        <v>0</v>
      </c>
    </row>
    <row r="1327" spans="1:10" ht="11.25" customHeight="1" outlineLevel="2" thickTop="1" thickBot="1" x14ac:dyDescent="0.25">
      <c r="A1327" s="18">
        <v>8077530</v>
      </c>
      <c r="B1327" s="77" t="s">
        <v>405</v>
      </c>
      <c r="C1327" s="18" t="s">
        <v>1427</v>
      </c>
      <c r="D1327" s="18" t="s">
        <v>1148</v>
      </c>
      <c r="E1327" s="18" t="s">
        <v>2232</v>
      </c>
      <c r="F1327" s="64">
        <v>2074</v>
      </c>
      <c r="G1327" s="64">
        <v>2757</v>
      </c>
      <c r="H1327" s="65" t="s">
        <v>63</v>
      </c>
      <c r="I1327" s="65">
        <f>IFERROR(VLOOKUP(A1327,Компрессоры!A:O,14,0),0)+IFERROR(VLOOKUP(A1327,Пневматика!B:W,22,0),0)+IFERROR(VLOOKUP(A1327,Окраска!B:X,22,0),0)+IFERROR(VLOOKUP(A1327,Масло!A:J,9,0),0)+IFERROR(VLOOKUP(A1327,'Ручной инстурмент Арсенал'!A:I,12,0),0)+IFERROR(VLOOKUP(A1327,#REF!,12,0),0)+IFERROR(VLOOKUP(A1327,Атака!A:K,10,0),0)</f>
        <v>0</v>
      </c>
      <c r="J1327" s="66">
        <f>IFERROR(VLOOKUP(A1327,Компрессоры!A:O,15,0),0)+IFERROR(VLOOKUP(A1327,Пневматика!B:X,23,0),0)+IFERROR(VLOOKUP(A1327,Окраска!B:X,23,0),0)+IFERROR(VLOOKUP(A1327,Масло!A:J,10,0),0)+IFERROR(VLOOKUP(A1327,'Ручной инстурмент Арсенал'!A:I,13,0),0)+IFERROR(VLOOKUP(A1327,#REF!,13,0),0)+IFERROR(VLOOKUP(A1327,Атака!A:K,11,0),0)</f>
        <v>0</v>
      </c>
    </row>
    <row r="1328" spans="1:10" ht="11.25" customHeight="1" outlineLevel="2" thickTop="1" thickBot="1" x14ac:dyDescent="0.25">
      <c r="A1328" s="18">
        <v>8077540</v>
      </c>
      <c r="B1328" s="77" t="s">
        <v>405</v>
      </c>
      <c r="C1328" s="18" t="s">
        <v>1447</v>
      </c>
      <c r="D1328" s="18" t="s">
        <v>1148</v>
      </c>
      <c r="E1328" s="18" t="s">
        <v>2233</v>
      </c>
      <c r="F1328" s="64">
        <v>2280</v>
      </c>
      <c r="G1328" s="64">
        <v>3034</v>
      </c>
      <c r="H1328" s="65" t="s">
        <v>63</v>
      </c>
      <c r="I1328" s="65">
        <f>IFERROR(VLOOKUP(A1328,Компрессоры!A:O,14,0),0)+IFERROR(VLOOKUP(A1328,Пневматика!B:W,22,0),0)+IFERROR(VLOOKUP(A1328,Окраска!B:X,22,0),0)+IFERROR(VLOOKUP(A1328,Масло!A:J,9,0),0)+IFERROR(VLOOKUP(A1328,'Ручной инстурмент Арсенал'!A:I,12,0),0)+IFERROR(VLOOKUP(A1328,#REF!,12,0),0)+IFERROR(VLOOKUP(A1328,Атака!A:K,10,0),0)</f>
        <v>0</v>
      </c>
      <c r="J1328" s="66">
        <f>IFERROR(VLOOKUP(A1328,Компрессоры!A:O,15,0),0)+IFERROR(VLOOKUP(A1328,Пневматика!B:X,23,0),0)+IFERROR(VLOOKUP(A1328,Окраска!B:X,23,0),0)+IFERROR(VLOOKUP(A1328,Масло!A:J,10,0),0)+IFERROR(VLOOKUP(A1328,'Ручной инстурмент Арсенал'!A:I,13,0),0)+IFERROR(VLOOKUP(A1328,#REF!,13,0),0)+IFERROR(VLOOKUP(A1328,Атака!A:K,11,0),0)</f>
        <v>0</v>
      </c>
    </row>
    <row r="1329" spans="1:10" ht="11.25" customHeight="1" outlineLevel="2" thickTop="1" thickBot="1" x14ac:dyDescent="0.25">
      <c r="A1329" s="18">
        <v>8077550</v>
      </c>
      <c r="B1329" s="77" t="s">
        <v>405</v>
      </c>
      <c r="C1329" s="18" t="s">
        <v>1448</v>
      </c>
      <c r="D1329" s="18" t="s">
        <v>1148</v>
      </c>
      <c r="E1329" s="18" t="s">
        <v>2234</v>
      </c>
      <c r="F1329" s="64">
        <v>2527</v>
      </c>
      <c r="G1329" s="64">
        <v>3359</v>
      </c>
      <c r="H1329" s="65" t="s">
        <v>63</v>
      </c>
      <c r="I1329" s="65">
        <f>IFERROR(VLOOKUP(A1329,Компрессоры!A:O,14,0),0)+IFERROR(VLOOKUP(A1329,Пневматика!B:W,22,0),0)+IFERROR(VLOOKUP(A1329,Окраска!B:X,22,0),0)+IFERROR(VLOOKUP(A1329,Масло!A:J,9,0),0)+IFERROR(VLOOKUP(A1329,'Ручной инстурмент Арсенал'!A:I,12,0),0)+IFERROR(VLOOKUP(A1329,#REF!,12,0),0)+IFERROR(VLOOKUP(A1329,Атака!A:K,10,0),0)</f>
        <v>0</v>
      </c>
      <c r="J1329" s="66">
        <f>IFERROR(VLOOKUP(A1329,Компрессоры!A:O,15,0),0)+IFERROR(VLOOKUP(A1329,Пневматика!B:X,23,0),0)+IFERROR(VLOOKUP(A1329,Окраска!B:X,23,0),0)+IFERROR(VLOOKUP(A1329,Масло!A:J,10,0),0)+IFERROR(VLOOKUP(A1329,'Ручной инстурмент Арсенал'!A:I,13,0),0)+IFERROR(VLOOKUP(A1329,#REF!,13,0),0)+IFERROR(VLOOKUP(A1329,Атака!A:K,11,0),0)</f>
        <v>0</v>
      </c>
    </row>
    <row r="1330" spans="1:10" ht="11.25" customHeight="1" outlineLevel="2" thickTop="1" thickBot="1" x14ac:dyDescent="0.25">
      <c r="A1330" s="18">
        <v>8077560</v>
      </c>
      <c r="B1330" s="77" t="s">
        <v>405</v>
      </c>
      <c r="C1330" s="18" t="s">
        <v>1449</v>
      </c>
      <c r="D1330" s="18" t="s">
        <v>1148</v>
      </c>
      <c r="E1330" s="18" t="s">
        <v>2235</v>
      </c>
      <c r="F1330" s="64">
        <v>2527</v>
      </c>
      <c r="G1330" s="64">
        <v>3359</v>
      </c>
      <c r="H1330" s="65" t="s">
        <v>3012</v>
      </c>
      <c r="I1330" s="65">
        <f>IFERROR(VLOOKUP(A1330,Компрессоры!A:O,14,0),0)+IFERROR(VLOOKUP(A1330,Пневматика!B:W,22,0),0)+IFERROR(VLOOKUP(A1330,Окраска!B:X,22,0),0)+IFERROR(VLOOKUP(A1330,Масло!A:J,9,0),0)+IFERROR(VLOOKUP(A1330,'Ручной инстурмент Арсенал'!A:I,12,0),0)+IFERROR(VLOOKUP(A1330,#REF!,12,0),0)+IFERROR(VLOOKUP(A1330,Атака!A:K,10,0),0)</f>
        <v>0</v>
      </c>
      <c r="J1330" s="66">
        <f>IFERROR(VLOOKUP(A1330,Компрессоры!A:O,15,0),0)+IFERROR(VLOOKUP(A1330,Пневматика!B:X,23,0),0)+IFERROR(VLOOKUP(A1330,Окраска!B:X,23,0),0)+IFERROR(VLOOKUP(A1330,Масло!A:J,10,0),0)+IFERROR(VLOOKUP(A1330,'Ручной инстурмент Арсенал'!A:I,13,0),0)+IFERROR(VLOOKUP(A1330,#REF!,13,0),0)+IFERROR(VLOOKUP(A1330,Атака!A:K,11,0),0)</f>
        <v>0</v>
      </c>
    </row>
    <row r="1331" spans="1:10" ht="11.25" customHeight="1" outlineLevel="2" thickTop="1" thickBot="1" x14ac:dyDescent="0.25">
      <c r="A1331" s="18">
        <v>8077570</v>
      </c>
      <c r="B1331" s="77" t="s">
        <v>405</v>
      </c>
      <c r="C1331" s="18" t="s">
        <v>1428</v>
      </c>
      <c r="D1331" s="18" t="s">
        <v>1148</v>
      </c>
      <c r="E1331" s="18" t="s">
        <v>2236</v>
      </c>
      <c r="F1331" s="64">
        <v>2362</v>
      </c>
      <c r="G1331" s="64">
        <v>3140</v>
      </c>
      <c r="H1331" s="65" t="s">
        <v>63</v>
      </c>
      <c r="I1331" s="65">
        <f>IFERROR(VLOOKUP(A1331,Компрессоры!A:O,14,0),0)+IFERROR(VLOOKUP(A1331,Пневматика!B:W,22,0),0)+IFERROR(VLOOKUP(A1331,Окраска!B:X,22,0),0)+IFERROR(VLOOKUP(A1331,Масло!A:J,9,0),0)+IFERROR(VLOOKUP(A1331,'Ручной инстурмент Арсенал'!A:I,12,0),0)+IFERROR(VLOOKUP(A1331,#REF!,12,0),0)+IFERROR(VLOOKUP(A1331,Атака!A:K,10,0),0)</f>
        <v>0</v>
      </c>
      <c r="J1331" s="66">
        <f>IFERROR(VLOOKUP(A1331,Компрессоры!A:O,15,0),0)+IFERROR(VLOOKUP(A1331,Пневматика!B:X,23,0),0)+IFERROR(VLOOKUP(A1331,Окраска!B:X,23,0),0)+IFERROR(VLOOKUP(A1331,Масло!A:J,10,0),0)+IFERROR(VLOOKUP(A1331,'Ручной инстурмент Арсенал'!A:I,13,0),0)+IFERROR(VLOOKUP(A1331,#REF!,13,0),0)+IFERROR(VLOOKUP(A1331,Атака!A:K,11,0),0)</f>
        <v>0</v>
      </c>
    </row>
    <row r="1332" spans="1:10" ht="11.25" customHeight="1" outlineLevel="2" thickTop="1" thickBot="1" x14ac:dyDescent="0.25">
      <c r="A1332" s="18">
        <v>8077580</v>
      </c>
      <c r="B1332" s="77" t="s">
        <v>405</v>
      </c>
      <c r="C1332" s="18" t="s">
        <v>1458</v>
      </c>
      <c r="D1332" s="18" t="s">
        <v>1148</v>
      </c>
      <c r="E1332" s="18" t="s">
        <v>2237</v>
      </c>
      <c r="F1332" s="64">
        <v>2362</v>
      </c>
      <c r="G1332" s="64">
        <v>3140</v>
      </c>
      <c r="H1332" s="65" t="s">
        <v>3012</v>
      </c>
      <c r="I1332" s="65">
        <f>IFERROR(VLOOKUP(A1332,Компрессоры!A:O,14,0),0)+IFERROR(VLOOKUP(A1332,Пневматика!B:W,22,0),0)+IFERROR(VLOOKUP(A1332,Окраска!B:X,22,0),0)+IFERROR(VLOOKUP(A1332,Масло!A:J,9,0),0)+IFERROR(VLOOKUP(A1332,'Ручной инстурмент Арсенал'!A:I,12,0),0)+IFERROR(VLOOKUP(A1332,#REF!,12,0),0)+IFERROR(VLOOKUP(A1332,Атака!A:K,10,0),0)</f>
        <v>0</v>
      </c>
      <c r="J1332" s="66">
        <f>IFERROR(VLOOKUP(A1332,Компрессоры!A:O,15,0),0)+IFERROR(VLOOKUP(A1332,Пневматика!B:X,23,0),0)+IFERROR(VLOOKUP(A1332,Окраска!B:X,23,0),0)+IFERROR(VLOOKUP(A1332,Масло!A:J,10,0),0)+IFERROR(VLOOKUP(A1332,'Ручной инстурмент Арсенал'!A:I,13,0),0)+IFERROR(VLOOKUP(A1332,#REF!,13,0),0)+IFERROR(VLOOKUP(A1332,Атака!A:K,11,0),0)</f>
        <v>0</v>
      </c>
    </row>
    <row r="1333" spans="1:10" ht="11.25" customHeight="1" outlineLevel="2" thickTop="1" thickBot="1" x14ac:dyDescent="0.25">
      <c r="A1333" s="18">
        <v>8077590</v>
      </c>
      <c r="B1333" s="77" t="s">
        <v>405</v>
      </c>
      <c r="C1333" s="18" t="s">
        <v>1450</v>
      </c>
      <c r="D1333" s="18" t="s">
        <v>1148</v>
      </c>
      <c r="E1333" s="18" t="s">
        <v>2238</v>
      </c>
      <c r="F1333" s="64">
        <v>2527</v>
      </c>
      <c r="G1333" s="64">
        <v>3359</v>
      </c>
      <c r="H1333" s="65" t="s">
        <v>3012</v>
      </c>
      <c r="I1333" s="65">
        <f>IFERROR(VLOOKUP(A1333,Компрессоры!A:O,14,0),0)+IFERROR(VLOOKUP(A1333,Пневматика!B:W,22,0),0)+IFERROR(VLOOKUP(A1333,Окраска!B:X,22,0),0)+IFERROR(VLOOKUP(A1333,Масло!A:J,9,0),0)+IFERROR(VLOOKUP(A1333,'Ручной инстурмент Арсенал'!A:I,12,0),0)+IFERROR(VLOOKUP(A1333,#REF!,12,0),0)+IFERROR(VLOOKUP(A1333,Атака!A:K,10,0),0)</f>
        <v>0</v>
      </c>
      <c r="J1333" s="66">
        <f>IFERROR(VLOOKUP(A1333,Компрессоры!A:O,15,0),0)+IFERROR(VLOOKUP(A1333,Пневматика!B:X,23,0),0)+IFERROR(VLOOKUP(A1333,Окраска!B:X,23,0),0)+IFERROR(VLOOKUP(A1333,Масло!A:J,10,0),0)+IFERROR(VLOOKUP(A1333,'Ручной инстурмент Арсенал'!A:I,13,0),0)+IFERROR(VLOOKUP(A1333,#REF!,13,0),0)+IFERROR(VLOOKUP(A1333,Атака!A:K,11,0),0)</f>
        <v>0</v>
      </c>
    </row>
    <row r="1334" spans="1:10" ht="21.75" customHeight="1" outlineLevel="2" thickTop="1" thickBot="1" x14ac:dyDescent="0.25">
      <c r="A1334" s="18">
        <v>8077600</v>
      </c>
      <c r="B1334" s="77" t="s">
        <v>405</v>
      </c>
      <c r="C1334" s="18" t="s">
        <v>1451</v>
      </c>
      <c r="D1334" s="18" t="s">
        <v>1148</v>
      </c>
      <c r="E1334" s="18" t="s">
        <v>2239</v>
      </c>
      <c r="F1334" s="64">
        <v>2829</v>
      </c>
      <c r="G1334" s="64">
        <v>3763</v>
      </c>
      <c r="H1334" s="65" t="s">
        <v>3012</v>
      </c>
      <c r="I1334" s="65">
        <f>IFERROR(VLOOKUP(A1334,Компрессоры!A:O,14,0),0)+IFERROR(VLOOKUP(A1334,Пневматика!B:W,22,0),0)+IFERROR(VLOOKUP(A1334,Окраска!B:X,22,0),0)+IFERROR(VLOOKUP(A1334,Масло!A:J,9,0),0)+IFERROR(VLOOKUP(A1334,'Ручной инстурмент Арсенал'!A:I,12,0),0)+IFERROR(VLOOKUP(A1334,#REF!,12,0),0)+IFERROR(VLOOKUP(A1334,Атака!A:K,10,0),0)</f>
        <v>0</v>
      </c>
      <c r="J1334" s="66">
        <f>IFERROR(VLOOKUP(A1334,Компрессоры!A:O,15,0),0)+IFERROR(VLOOKUP(A1334,Пневматика!B:X,23,0),0)+IFERROR(VLOOKUP(A1334,Окраска!B:X,23,0),0)+IFERROR(VLOOKUP(A1334,Масло!A:J,10,0),0)+IFERROR(VLOOKUP(A1334,'Ручной инстурмент Арсенал'!A:I,13,0),0)+IFERROR(VLOOKUP(A1334,#REF!,13,0),0)+IFERROR(VLOOKUP(A1334,Атака!A:K,11,0),0)</f>
        <v>0</v>
      </c>
    </row>
    <row r="1335" spans="1:10" ht="21.75" customHeight="1" outlineLevel="2" thickTop="1" thickBot="1" x14ac:dyDescent="0.25">
      <c r="A1335" s="18">
        <v>8077610</v>
      </c>
      <c r="B1335" s="77" t="s">
        <v>405</v>
      </c>
      <c r="C1335" s="18" t="s">
        <v>1452</v>
      </c>
      <c r="D1335" s="18" t="s">
        <v>1148</v>
      </c>
      <c r="E1335" s="18" t="s">
        <v>2240</v>
      </c>
      <c r="F1335" s="64">
        <v>2829</v>
      </c>
      <c r="G1335" s="64">
        <v>3763</v>
      </c>
      <c r="H1335" s="65" t="s">
        <v>3012</v>
      </c>
      <c r="I1335" s="65">
        <f>IFERROR(VLOOKUP(A1335,Компрессоры!A:O,14,0),0)+IFERROR(VLOOKUP(A1335,Пневматика!B:W,22,0),0)+IFERROR(VLOOKUP(A1335,Окраска!B:X,22,0),0)+IFERROR(VLOOKUP(A1335,Масло!A:J,9,0),0)+IFERROR(VLOOKUP(A1335,'Ручной инстурмент Арсенал'!A:I,12,0),0)+IFERROR(VLOOKUP(A1335,#REF!,12,0),0)+IFERROR(VLOOKUP(A1335,Атака!A:K,10,0),0)</f>
        <v>0</v>
      </c>
      <c r="J1335" s="66">
        <f>IFERROR(VLOOKUP(A1335,Компрессоры!A:O,15,0),0)+IFERROR(VLOOKUP(A1335,Пневматика!B:X,23,0),0)+IFERROR(VLOOKUP(A1335,Окраска!B:X,23,0),0)+IFERROR(VLOOKUP(A1335,Масло!A:J,10,0),0)+IFERROR(VLOOKUP(A1335,'Ручной инстурмент Арсенал'!A:I,13,0),0)+IFERROR(VLOOKUP(A1335,#REF!,13,0),0)+IFERROR(VLOOKUP(A1335,Атака!A:K,11,0),0)</f>
        <v>0</v>
      </c>
    </row>
    <row r="1336" spans="1:10" ht="11.25" customHeight="1" outlineLevel="2" thickTop="1" thickBot="1" x14ac:dyDescent="0.25">
      <c r="A1336" s="18">
        <v>8077620</v>
      </c>
      <c r="B1336" s="77" t="s">
        <v>405</v>
      </c>
      <c r="C1336" s="18" t="s">
        <v>1459</v>
      </c>
      <c r="D1336" s="18" t="s">
        <v>1148</v>
      </c>
      <c r="E1336" s="18" t="s">
        <v>2241</v>
      </c>
      <c r="F1336" s="64">
        <v>2829</v>
      </c>
      <c r="G1336" s="64">
        <v>3763</v>
      </c>
      <c r="H1336" s="65" t="s">
        <v>3012</v>
      </c>
      <c r="I1336" s="65">
        <f>IFERROR(VLOOKUP(A1336,Компрессоры!A:O,14,0),0)+IFERROR(VLOOKUP(A1336,Пневматика!B:W,22,0),0)+IFERROR(VLOOKUP(A1336,Окраска!B:X,22,0),0)+IFERROR(VLOOKUP(A1336,Масло!A:J,9,0),0)+IFERROR(VLOOKUP(A1336,'Ручной инстурмент Арсенал'!A:I,12,0),0)+IFERROR(VLOOKUP(A1336,#REF!,12,0),0)+IFERROR(VLOOKUP(A1336,Атака!A:K,10,0),0)</f>
        <v>0</v>
      </c>
      <c r="J1336" s="66">
        <f>IFERROR(VLOOKUP(A1336,Компрессоры!A:O,15,0),0)+IFERROR(VLOOKUP(A1336,Пневматика!B:X,23,0),0)+IFERROR(VLOOKUP(A1336,Окраска!B:X,23,0),0)+IFERROR(VLOOKUP(A1336,Масло!A:J,10,0),0)+IFERROR(VLOOKUP(A1336,'Ручной инстурмент Арсенал'!A:I,13,0),0)+IFERROR(VLOOKUP(A1336,#REF!,13,0),0)+IFERROR(VLOOKUP(A1336,Атака!A:K,11,0),0)</f>
        <v>0</v>
      </c>
    </row>
    <row r="1337" spans="1:10" ht="11.25" customHeight="1" outlineLevel="2" thickTop="1" thickBot="1" x14ac:dyDescent="0.25">
      <c r="A1337" s="18">
        <v>8077630</v>
      </c>
      <c r="B1337" s="77" t="s">
        <v>405</v>
      </c>
      <c r="C1337" s="18" t="s">
        <v>1460</v>
      </c>
      <c r="D1337" s="18" t="s">
        <v>1148</v>
      </c>
      <c r="E1337" s="18" t="s">
        <v>2242</v>
      </c>
      <c r="F1337" s="64">
        <v>2829</v>
      </c>
      <c r="G1337" s="64">
        <v>3763</v>
      </c>
      <c r="H1337" s="65" t="s">
        <v>3012</v>
      </c>
      <c r="I1337" s="65">
        <f>IFERROR(VLOOKUP(A1337,Компрессоры!A:O,14,0),0)+IFERROR(VLOOKUP(A1337,Пневматика!B:W,22,0),0)+IFERROR(VLOOKUP(A1337,Окраска!B:X,22,0),0)+IFERROR(VLOOKUP(A1337,Масло!A:J,9,0),0)+IFERROR(VLOOKUP(A1337,'Ручной инстурмент Арсенал'!A:I,12,0),0)+IFERROR(VLOOKUP(A1337,#REF!,12,0),0)+IFERROR(VLOOKUP(A1337,Атака!A:K,10,0),0)</f>
        <v>0</v>
      </c>
      <c r="J1337" s="66">
        <f>IFERROR(VLOOKUP(A1337,Компрессоры!A:O,15,0),0)+IFERROR(VLOOKUP(A1337,Пневматика!B:X,23,0),0)+IFERROR(VLOOKUP(A1337,Окраска!B:X,23,0),0)+IFERROR(VLOOKUP(A1337,Масло!A:J,10,0),0)+IFERROR(VLOOKUP(A1337,'Ручной инстурмент Арсенал'!A:I,13,0),0)+IFERROR(VLOOKUP(A1337,#REF!,13,0),0)+IFERROR(VLOOKUP(A1337,Атака!A:K,11,0),0)</f>
        <v>0</v>
      </c>
    </row>
    <row r="1338" spans="1:10" ht="11.25" customHeight="1" outlineLevel="2" thickTop="1" thickBot="1" x14ac:dyDescent="0.25">
      <c r="A1338" s="18">
        <v>8077640</v>
      </c>
      <c r="B1338" s="77" t="s">
        <v>405</v>
      </c>
      <c r="C1338" s="18" t="s">
        <v>1453</v>
      </c>
      <c r="D1338" s="18" t="s">
        <v>1148</v>
      </c>
      <c r="E1338" s="18" t="s">
        <v>2243</v>
      </c>
      <c r="F1338" s="64">
        <v>2829</v>
      </c>
      <c r="G1338" s="64">
        <v>3763</v>
      </c>
      <c r="H1338" s="65" t="s">
        <v>63</v>
      </c>
      <c r="I1338" s="65">
        <f>IFERROR(VLOOKUP(A1338,Компрессоры!A:O,14,0),0)+IFERROR(VLOOKUP(A1338,Пневматика!B:W,22,0),0)+IFERROR(VLOOKUP(A1338,Окраска!B:X,22,0),0)+IFERROR(VLOOKUP(A1338,Масло!A:J,9,0),0)+IFERROR(VLOOKUP(A1338,'Ручной инстурмент Арсенал'!A:I,12,0),0)+IFERROR(VLOOKUP(A1338,#REF!,12,0),0)+IFERROR(VLOOKUP(A1338,Атака!A:K,10,0),0)</f>
        <v>0</v>
      </c>
      <c r="J1338" s="66">
        <f>IFERROR(VLOOKUP(A1338,Компрессоры!A:O,15,0),0)+IFERROR(VLOOKUP(A1338,Пневматика!B:X,23,0),0)+IFERROR(VLOOKUP(A1338,Окраска!B:X,23,0),0)+IFERROR(VLOOKUP(A1338,Масло!A:J,10,0),0)+IFERROR(VLOOKUP(A1338,'Ручной инстурмент Арсенал'!A:I,13,0),0)+IFERROR(VLOOKUP(A1338,#REF!,13,0),0)+IFERROR(VLOOKUP(A1338,Атака!A:K,11,0),0)</f>
        <v>0</v>
      </c>
    </row>
    <row r="1339" spans="1:10" ht="11.25" customHeight="1" outlineLevel="2" thickTop="1" thickBot="1" x14ac:dyDescent="0.25">
      <c r="A1339" s="18">
        <v>8077650</v>
      </c>
      <c r="B1339" s="77" t="s">
        <v>405</v>
      </c>
      <c r="C1339" s="18" t="s">
        <v>1454</v>
      </c>
      <c r="D1339" s="18" t="s">
        <v>1148</v>
      </c>
      <c r="E1339" s="18" t="s">
        <v>2244</v>
      </c>
      <c r="F1339" s="64">
        <v>2042</v>
      </c>
      <c r="G1339" s="64">
        <v>2717</v>
      </c>
      <c r="H1339" s="65" t="s">
        <v>3012</v>
      </c>
      <c r="I1339" s="65">
        <f>IFERROR(VLOOKUP(A1339,Компрессоры!A:O,14,0),0)+IFERROR(VLOOKUP(A1339,Пневматика!B:W,22,0),0)+IFERROR(VLOOKUP(A1339,Окраска!B:X,22,0),0)+IFERROR(VLOOKUP(A1339,Масло!A:J,9,0),0)+IFERROR(VLOOKUP(A1339,'Ручной инстурмент Арсенал'!A:I,12,0),0)+IFERROR(VLOOKUP(A1339,#REF!,12,0),0)+IFERROR(VLOOKUP(A1339,Атака!A:K,10,0),0)</f>
        <v>0</v>
      </c>
      <c r="J1339" s="66">
        <f>IFERROR(VLOOKUP(A1339,Компрессоры!A:O,15,0),0)+IFERROR(VLOOKUP(A1339,Пневматика!B:X,23,0),0)+IFERROR(VLOOKUP(A1339,Окраска!B:X,23,0),0)+IFERROR(VLOOKUP(A1339,Масло!A:J,10,0),0)+IFERROR(VLOOKUP(A1339,'Ручной инстурмент Арсенал'!A:I,13,0),0)+IFERROR(VLOOKUP(A1339,#REF!,13,0),0)+IFERROR(VLOOKUP(A1339,Атака!A:K,11,0),0)</f>
        <v>0</v>
      </c>
    </row>
    <row r="1340" spans="1:10" ht="11.25" customHeight="1" outlineLevel="2" thickTop="1" thickBot="1" x14ac:dyDescent="0.25">
      <c r="A1340" s="18">
        <v>8077660</v>
      </c>
      <c r="B1340" s="77" t="s">
        <v>405</v>
      </c>
      <c r="C1340" s="18" t="s">
        <v>1455</v>
      </c>
      <c r="D1340" s="18" t="s">
        <v>1148</v>
      </c>
      <c r="E1340" s="18" t="s">
        <v>2245</v>
      </c>
      <c r="F1340" s="64">
        <v>2042</v>
      </c>
      <c r="G1340" s="64">
        <v>2717</v>
      </c>
      <c r="H1340" s="65" t="s">
        <v>3012</v>
      </c>
      <c r="I1340" s="65">
        <f>IFERROR(VLOOKUP(A1340,Компрессоры!A:O,14,0),0)+IFERROR(VLOOKUP(A1340,Пневматика!B:W,22,0),0)+IFERROR(VLOOKUP(A1340,Окраска!B:X,22,0),0)+IFERROR(VLOOKUP(A1340,Масло!A:J,9,0),0)+IFERROR(VLOOKUP(A1340,'Ручной инстурмент Арсенал'!A:I,12,0),0)+IFERROR(VLOOKUP(A1340,#REF!,12,0),0)+IFERROR(VLOOKUP(A1340,Атака!A:K,10,0),0)</f>
        <v>0</v>
      </c>
      <c r="J1340" s="66">
        <f>IFERROR(VLOOKUP(A1340,Компрессоры!A:O,15,0),0)+IFERROR(VLOOKUP(A1340,Пневматика!B:X,23,0),0)+IFERROR(VLOOKUP(A1340,Окраска!B:X,23,0),0)+IFERROR(VLOOKUP(A1340,Масло!A:J,10,0),0)+IFERROR(VLOOKUP(A1340,'Ручной инстурмент Арсенал'!A:I,13,0),0)+IFERROR(VLOOKUP(A1340,#REF!,13,0),0)+IFERROR(VLOOKUP(A1340,Атака!A:K,11,0),0)</f>
        <v>0</v>
      </c>
    </row>
    <row r="1341" spans="1:10" ht="11.25" customHeight="1" outlineLevel="2" thickTop="1" thickBot="1" x14ac:dyDescent="0.25">
      <c r="A1341" s="18">
        <v>8077670</v>
      </c>
      <c r="B1341" s="77" t="s">
        <v>405</v>
      </c>
      <c r="C1341" s="18" t="s">
        <v>1461</v>
      </c>
      <c r="D1341" s="18" t="s">
        <v>1148</v>
      </c>
      <c r="E1341" s="18" t="s">
        <v>2246</v>
      </c>
      <c r="F1341" s="64">
        <v>2042</v>
      </c>
      <c r="G1341" s="64">
        <v>2717</v>
      </c>
      <c r="H1341" s="65" t="s">
        <v>3012</v>
      </c>
      <c r="I1341" s="65">
        <f>IFERROR(VLOOKUP(A1341,Компрессоры!A:O,14,0),0)+IFERROR(VLOOKUP(A1341,Пневматика!B:W,22,0),0)+IFERROR(VLOOKUP(A1341,Окраска!B:X,22,0),0)+IFERROR(VLOOKUP(A1341,Масло!A:J,9,0),0)+IFERROR(VLOOKUP(A1341,'Ручной инстурмент Арсенал'!A:I,12,0),0)+IFERROR(VLOOKUP(A1341,#REF!,12,0),0)+IFERROR(VLOOKUP(A1341,Атака!A:K,10,0),0)</f>
        <v>0</v>
      </c>
      <c r="J1341" s="66">
        <f>IFERROR(VLOOKUP(A1341,Компрессоры!A:O,15,0),0)+IFERROR(VLOOKUP(A1341,Пневматика!B:X,23,0),0)+IFERROR(VLOOKUP(A1341,Окраска!B:X,23,0),0)+IFERROR(VLOOKUP(A1341,Масло!A:J,10,0),0)+IFERROR(VLOOKUP(A1341,'Ручной инстурмент Арсенал'!A:I,13,0),0)+IFERROR(VLOOKUP(A1341,#REF!,13,0),0)+IFERROR(VLOOKUP(A1341,Атака!A:K,11,0),0)</f>
        <v>0</v>
      </c>
    </row>
    <row r="1342" spans="1:10" ht="21.75" customHeight="1" outlineLevel="2" thickTop="1" thickBot="1" x14ac:dyDescent="0.25">
      <c r="A1342" s="18">
        <v>8077680</v>
      </c>
      <c r="B1342" s="77" t="s">
        <v>405</v>
      </c>
      <c r="C1342" s="18" t="s">
        <v>1462</v>
      </c>
      <c r="D1342" s="18" t="s">
        <v>1148</v>
      </c>
      <c r="E1342" s="18" t="s">
        <v>2247</v>
      </c>
      <c r="F1342" s="64">
        <v>2042</v>
      </c>
      <c r="G1342" s="64">
        <v>2717</v>
      </c>
      <c r="H1342" s="65" t="s">
        <v>3012</v>
      </c>
      <c r="I1342" s="65">
        <f>IFERROR(VLOOKUP(A1342,Компрессоры!A:O,14,0),0)+IFERROR(VLOOKUP(A1342,Пневматика!B:W,22,0),0)+IFERROR(VLOOKUP(A1342,Окраска!B:X,22,0),0)+IFERROR(VLOOKUP(A1342,Масло!A:J,9,0),0)+IFERROR(VLOOKUP(A1342,'Ручной инстурмент Арсенал'!A:I,12,0),0)+IFERROR(VLOOKUP(A1342,#REF!,12,0),0)+IFERROR(VLOOKUP(A1342,Атака!A:K,10,0),0)</f>
        <v>0</v>
      </c>
      <c r="J1342" s="66">
        <f>IFERROR(VLOOKUP(A1342,Компрессоры!A:O,15,0),0)+IFERROR(VLOOKUP(A1342,Пневматика!B:X,23,0),0)+IFERROR(VLOOKUP(A1342,Окраска!B:X,23,0),0)+IFERROR(VLOOKUP(A1342,Масло!A:J,10,0),0)+IFERROR(VLOOKUP(A1342,'Ручной инстурмент Арсенал'!A:I,13,0),0)+IFERROR(VLOOKUP(A1342,#REF!,13,0),0)+IFERROR(VLOOKUP(A1342,Атака!A:K,11,0),0)</f>
        <v>0</v>
      </c>
    </row>
    <row r="1343" spans="1:10" ht="21.75" customHeight="1" outlineLevel="2" thickTop="1" thickBot="1" x14ac:dyDescent="0.25">
      <c r="A1343" s="18">
        <v>8077690</v>
      </c>
      <c r="B1343" s="77" t="s">
        <v>405</v>
      </c>
      <c r="C1343" s="18" t="s">
        <v>1463</v>
      </c>
      <c r="D1343" s="18" t="s">
        <v>1148</v>
      </c>
      <c r="E1343" s="18" t="s">
        <v>2248</v>
      </c>
      <c r="F1343" s="64">
        <v>2042</v>
      </c>
      <c r="G1343" s="64">
        <v>2717</v>
      </c>
      <c r="H1343" s="65" t="s">
        <v>3012</v>
      </c>
      <c r="I1343" s="65">
        <f>IFERROR(VLOOKUP(A1343,Компрессоры!A:O,14,0),0)+IFERROR(VLOOKUP(A1343,Пневматика!B:W,22,0),0)+IFERROR(VLOOKUP(A1343,Окраска!B:X,22,0),0)+IFERROR(VLOOKUP(A1343,Масло!A:J,9,0),0)+IFERROR(VLOOKUP(A1343,'Ручной инстурмент Арсенал'!A:I,12,0),0)+IFERROR(VLOOKUP(A1343,#REF!,12,0),0)+IFERROR(VLOOKUP(A1343,Атака!A:K,10,0),0)</f>
        <v>0</v>
      </c>
      <c r="J1343" s="66">
        <f>IFERROR(VLOOKUP(A1343,Компрессоры!A:O,15,0),0)+IFERROR(VLOOKUP(A1343,Пневматика!B:X,23,0),0)+IFERROR(VLOOKUP(A1343,Окраска!B:X,23,0),0)+IFERROR(VLOOKUP(A1343,Масло!A:J,10,0),0)+IFERROR(VLOOKUP(A1343,'Ручной инстурмент Арсенал'!A:I,13,0),0)+IFERROR(VLOOKUP(A1343,#REF!,13,0),0)+IFERROR(VLOOKUP(A1343,Атака!A:K,11,0),0)</f>
        <v>0</v>
      </c>
    </row>
    <row r="1344" spans="1:10" ht="11.25" customHeight="1" outlineLevel="2" thickTop="1" thickBot="1" x14ac:dyDescent="0.25">
      <c r="A1344" s="18">
        <v>8077700</v>
      </c>
      <c r="B1344" s="77" t="s">
        <v>405</v>
      </c>
      <c r="C1344" s="18" t="s">
        <v>1456</v>
      </c>
      <c r="D1344" s="18" t="s">
        <v>1148</v>
      </c>
      <c r="E1344" s="18" t="s">
        <v>2249</v>
      </c>
      <c r="F1344" s="64">
        <v>2188</v>
      </c>
      <c r="G1344" s="64">
        <v>2906</v>
      </c>
      <c r="H1344" s="65" t="s">
        <v>63</v>
      </c>
      <c r="I1344" s="65">
        <f>IFERROR(VLOOKUP(A1344,Компрессоры!A:O,14,0),0)+IFERROR(VLOOKUP(A1344,Пневматика!B:W,22,0),0)+IFERROR(VLOOKUP(A1344,Окраска!B:X,22,0),0)+IFERROR(VLOOKUP(A1344,Масло!A:J,9,0),0)+IFERROR(VLOOKUP(A1344,'Ручной инстурмент Арсенал'!A:I,12,0),0)+IFERROR(VLOOKUP(A1344,#REF!,12,0),0)+IFERROR(VLOOKUP(A1344,Атака!A:K,10,0),0)</f>
        <v>0</v>
      </c>
      <c r="J1344" s="66">
        <f>IFERROR(VLOOKUP(A1344,Компрессоры!A:O,15,0),0)+IFERROR(VLOOKUP(A1344,Пневматика!B:X,23,0),0)+IFERROR(VLOOKUP(A1344,Окраска!B:X,23,0),0)+IFERROR(VLOOKUP(A1344,Масло!A:J,10,0),0)+IFERROR(VLOOKUP(A1344,'Ручной инстурмент Арсенал'!A:I,13,0),0)+IFERROR(VLOOKUP(A1344,#REF!,13,0),0)+IFERROR(VLOOKUP(A1344,Атака!A:K,11,0),0)</f>
        <v>0</v>
      </c>
    </row>
    <row r="1345" spans="1:10" ht="21.75" customHeight="1" outlineLevel="2" thickTop="1" thickBot="1" x14ac:dyDescent="0.25">
      <c r="A1345" s="18">
        <v>8077710</v>
      </c>
      <c r="B1345" s="77" t="s">
        <v>405</v>
      </c>
      <c r="C1345" s="18" t="s">
        <v>1457</v>
      </c>
      <c r="D1345" s="18" t="s">
        <v>1148</v>
      </c>
      <c r="E1345" s="18" t="s">
        <v>2250</v>
      </c>
      <c r="F1345" s="64">
        <v>2188</v>
      </c>
      <c r="G1345" s="64">
        <v>2906</v>
      </c>
      <c r="H1345" s="65" t="s">
        <v>63</v>
      </c>
      <c r="I1345" s="65">
        <f>IFERROR(VLOOKUP(A1345,Компрессоры!A:O,14,0),0)+IFERROR(VLOOKUP(A1345,Пневматика!B:W,22,0),0)+IFERROR(VLOOKUP(A1345,Окраска!B:X,22,0),0)+IFERROR(VLOOKUP(A1345,Масло!A:J,9,0),0)+IFERROR(VLOOKUP(A1345,'Ручной инстурмент Арсенал'!A:I,12,0),0)+IFERROR(VLOOKUP(A1345,#REF!,12,0),0)+IFERROR(VLOOKUP(A1345,Атака!A:K,10,0),0)</f>
        <v>0</v>
      </c>
      <c r="J1345" s="66">
        <f>IFERROR(VLOOKUP(A1345,Компрессоры!A:O,15,0),0)+IFERROR(VLOOKUP(A1345,Пневматика!B:X,23,0),0)+IFERROR(VLOOKUP(A1345,Окраска!B:X,23,0),0)+IFERROR(VLOOKUP(A1345,Масло!A:J,10,0),0)+IFERROR(VLOOKUP(A1345,'Ручной инстурмент Арсенал'!A:I,13,0),0)+IFERROR(VLOOKUP(A1345,#REF!,13,0),0)+IFERROR(VLOOKUP(A1345,Атака!A:K,11,0),0)</f>
        <v>0</v>
      </c>
    </row>
    <row r="1346" spans="1:10" ht="21.75" customHeight="1" outlineLevel="2" thickTop="1" thickBot="1" x14ac:dyDescent="0.25">
      <c r="A1346" s="18">
        <v>8077720</v>
      </c>
      <c r="B1346" s="77" t="s">
        <v>405</v>
      </c>
      <c r="C1346" s="18" t="s">
        <v>1464</v>
      </c>
      <c r="D1346" s="18" t="s">
        <v>1148</v>
      </c>
      <c r="E1346" s="18" t="s">
        <v>2251</v>
      </c>
      <c r="F1346" s="64">
        <v>2188</v>
      </c>
      <c r="G1346" s="64">
        <v>2906</v>
      </c>
      <c r="H1346" s="65" t="s">
        <v>3012</v>
      </c>
      <c r="I1346" s="65">
        <f>IFERROR(VLOOKUP(A1346,Компрессоры!A:O,14,0),0)+IFERROR(VLOOKUP(A1346,Пневматика!B:W,22,0),0)+IFERROR(VLOOKUP(A1346,Окраска!B:X,22,0),0)+IFERROR(VLOOKUP(A1346,Масло!A:J,9,0),0)+IFERROR(VLOOKUP(A1346,'Ручной инстурмент Арсенал'!A:I,12,0),0)+IFERROR(VLOOKUP(A1346,#REF!,12,0),0)+IFERROR(VLOOKUP(A1346,Атака!A:K,10,0),0)</f>
        <v>0</v>
      </c>
      <c r="J1346" s="66">
        <f>IFERROR(VLOOKUP(A1346,Компрессоры!A:O,15,0),0)+IFERROR(VLOOKUP(A1346,Пневматика!B:X,23,0),0)+IFERROR(VLOOKUP(A1346,Окраска!B:X,23,0),0)+IFERROR(VLOOKUP(A1346,Масло!A:J,10,0),0)+IFERROR(VLOOKUP(A1346,'Ручной инстурмент Арсенал'!A:I,13,0),0)+IFERROR(VLOOKUP(A1346,#REF!,13,0),0)+IFERROR(VLOOKUP(A1346,Атака!A:K,11,0),0)</f>
        <v>0</v>
      </c>
    </row>
    <row r="1347" spans="1:10" ht="21.75" customHeight="1" outlineLevel="2" thickTop="1" thickBot="1" x14ac:dyDescent="0.25">
      <c r="A1347" s="18">
        <v>8077730</v>
      </c>
      <c r="B1347" s="77" t="s">
        <v>405</v>
      </c>
      <c r="C1347" s="18" t="s">
        <v>1465</v>
      </c>
      <c r="D1347" s="18" t="s">
        <v>1148</v>
      </c>
      <c r="E1347" s="18" t="s">
        <v>2252</v>
      </c>
      <c r="F1347" s="64">
        <v>2044</v>
      </c>
      <c r="G1347" s="64">
        <v>2717</v>
      </c>
      <c r="H1347" s="65" t="s">
        <v>63</v>
      </c>
      <c r="I1347" s="65">
        <f>IFERROR(VLOOKUP(A1347,Компрессоры!A:O,14,0),0)+IFERROR(VLOOKUP(A1347,Пневматика!B:W,22,0),0)+IFERROR(VLOOKUP(A1347,Окраска!B:X,22,0),0)+IFERROR(VLOOKUP(A1347,Масло!A:J,9,0),0)+IFERROR(VLOOKUP(A1347,'Ручной инстурмент Арсенал'!A:I,12,0),0)+IFERROR(VLOOKUP(A1347,#REF!,12,0),0)+IFERROR(VLOOKUP(A1347,Атака!A:K,10,0),0)</f>
        <v>0</v>
      </c>
      <c r="J1347" s="66">
        <f>IFERROR(VLOOKUP(A1347,Компрессоры!A:O,15,0),0)+IFERROR(VLOOKUP(A1347,Пневматика!B:X,23,0),0)+IFERROR(VLOOKUP(A1347,Окраска!B:X,23,0),0)+IFERROR(VLOOKUP(A1347,Масло!A:J,10,0),0)+IFERROR(VLOOKUP(A1347,'Ручной инстурмент Арсенал'!A:I,13,0),0)+IFERROR(VLOOKUP(A1347,#REF!,13,0),0)+IFERROR(VLOOKUP(A1347,Атака!A:K,11,0),0)</f>
        <v>0</v>
      </c>
    </row>
    <row r="1348" spans="1:10" ht="11.25" customHeight="1" outlineLevel="2" thickTop="1" thickBot="1" x14ac:dyDescent="0.25">
      <c r="A1348" s="18">
        <v>8077740</v>
      </c>
      <c r="B1348" s="77" t="s">
        <v>405</v>
      </c>
      <c r="C1348" s="18" t="s">
        <v>1466</v>
      </c>
      <c r="D1348" s="18" t="s">
        <v>1148</v>
      </c>
      <c r="E1348" s="18" t="s">
        <v>2253</v>
      </c>
      <c r="F1348" s="64">
        <v>2188</v>
      </c>
      <c r="G1348" s="64">
        <v>2906</v>
      </c>
      <c r="H1348" s="65" t="s">
        <v>63</v>
      </c>
      <c r="I1348" s="65">
        <f>IFERROR(VLOOKUP(A1348,Компрессоры!A:O,14,0),0)+IFERROR(VLOOKUP(A1348,Пневматика!B:W,22,0),0)+IFERROR(VLOOKUP(A1348,Окраска!B:X,22,0),0)+IFERROR(VLOOKUP(A1348,Масло!A:J,9,0),0)+IFERROR(VLOOKUP(A1348,'Ручной инстурмент Арсенал'!A:I,12,0),0)+IFERROR(VLOOKUP(A1348,#REF!,12,0),0)+IFERROR(VLOOKUP(A1348,Атака!A:K,10,0),0)</f>
        <v>0</v>
      </c>
      <c r="J1348" s="66">
        <f>IFERROR(VLOOKUP(A1348,Компрессоры!A:O,15,0),0)+IFERROR(VLOOKUP(A1348,Пневматика!B:X,23,0),0)+IFERROR(VLOOKUP(A1348,Окраска!B:X,23,0),0)+IFERROR(VLOOKUP(A1348,Масло!A:J,10,0),0)+IFERROR(VLOOKUP(A1348,'Ручной инстурмент Арсенал'!A:I,13,0),0)+IFERROR(VLOOKUP(A1348,#REF!,13,0),0)+IFERROR(VLOOKUP(A1348,Атака!A:K,11,0),0)</f>
        <v>0</v>
      </c>
    </row>
    <row r="1349" spans="1:10" ht="21.75" customHeight="1" outlineLevel="2" thickTop="1" thickBot="1" x14ac:dyDescent="0.25">
      <c r="A1349" s="18">
        <v>8089940</v>
      </c>
      <c r="B1349" s="77" t="s">
        <v>405</v>
      </c>
      <c r="C1349" s="18" t="s">
        <v>623</v>
      </c>
      <c r="D1349" s="18" t="s">
        <v>1147</v>
      </c>
      <c r="E1349" s="18" t="s">
        <v>2254</v>
      </c>
      <c r="F1349" s="64">
        <v>552</v>
      </c>
      <c r="G1349" s="64">
        <v>731</v>
      </c>
      <c r="H1349" s="65" t="s">
        <v>3012</v>
      </c>
      <c r="I1349" s="65">
        <f>IFERROR(VLOOKUP(A1349,Компрессоры!A:O,14,0),0)+IFERROR(VLOOKUP(A1349,Пневматика!B:W,22,0),0)+IFERROR(VLOOKUP(A1349,Окраска!B:X,22,0),0)+IFERROR(VLOOKUP(A1349,Масло!A:J,9,0),0)+IFERROR(VLOOKUP(A1349,'Ручной инстурмент Арсенал'!A:I,12,0),0)+IFERROR(VLOOKUP(A1349,#REF!,12,0),0)+IFERROR(VLOOKUP(A1349,Атака!A:K,10,0),0)</f>
        <v>0</v>
      </c>
      <c r="J1349" s="66">
        <f>IFERROR(VLOOKUP(A1349,Компрессоры!A:O,15,0),0)+IFERROR(VLOOKUP(A1349,Пневматика!B:X,23,0),0)+IFERROR(VLOOKUP(A1349,Окраска!B:X,23,0),0)+IFERROR(VLOOKUP(A1349,Масло!A:J,10,0),0)+IFERROR(VLOOKUP(A1349,'Ручной инстурмент Арсенал'!A:I,13,0),0)+IFERROR(VLOOKUP(A1349,#REF!,13,0),0)+IFERROR(VLOOKUP(A1349,Атака!A:K,11,0),0)</f>
        <v>0</v>
      </c>
    </row>
    <row r="1350" spans="1:10" ht="11.25" customHeight="1" outlineLevel="2" thickTop="1" thickBot="1" x14ac:dyDescent="0.25">
      <c r="A1350" s="18">
        <v>8089950</v>
      </c>
      <c r="B1350" s="77" t="s">
        <v>405</v>
      </c>
      <c r="C1350" s="18" t="s">
        <v>616</v>
      </c>
      <c r="D1350" s="18" t="s">
        <v>1147</v>
      </c>
      <c r="E1350" s="18" t="s">
        <v>2255</v>
      </c>
      <c r="F1350" s="64">
        <v>552</v>
      </c>
      <c r="G1350" s="64">
        <v>731</v>
      </c>
      <c r="H1350" s="65" t="s">
        <v>3012</v>
      </c>
      <c r="I1350" s="65">
        <f>IFERROR(VLOOKUP(A1350,Компрессоры!A:O,14,0),0)+IFERROR(VLOOKUP(A1350,Пневматика!B:W,22,0),0)+IFERROR(VLOOKUP(A1350,Окраска!B:X,22,0),0)+IFERROR(VLOOKUP(A1350,Масло!A:J,9,0),0)+IFERROR(VLOOKUP(A1350,'Ручной инстурмент Арсенал'!A:I,12,0),0)+IFERROR(VLOOKUP(A1350,#REF!,12,0),0)+IFERROR(VLOOKUP(A1350,Атака!A:K,10,0),0)</f>
        <v>0</v>
      </c>
      <c r="J1350" s="66">
        <f>IFERROR(VLOOKUP(A1350,Компрессоры!A:O,15,0),0)+IFERROR(VLOOKUP(A1350,Пневматика!B:X,23,0),0)+IFERROR(VLOOKUP(A1350,Окраска!B:X,23,0),0)+IFERROR(VLOOKUP(A1350,Масло!A:J,10,0),0)+IFERROR(VLOOKUP(A1350,'Ручной инстурмент Арсенал'!A:I,13,0),0)+IFERROR(VLOOKUP(A1350,#REF!,13,0),0)+IFERROR(VLOOKUP(A1350,Атака!A:K,11,0),0)</f>
        <v>0</v>
      </c>
    </row>
    <row r="1351" spans="1:10" ht="11.25" customHeight="1" outlineLevel="2" thickTop="1" thickBot="1" x14ac:dyDescent="0.25">
      <c r="A1351" s="18">
        <v>8089960</v>
      </c>
      <c r="B1351" s="77" t="s">
        <v>405</v>
      </c>
      <c r="C1351" s="18" t="s">
        <v>661</v>
      </c>
      <c r="D1351" s="18" t="s">
        <v>1147</v>
      </c>
      <c r="E1351" s="18" t="s">
        <v>2256</v>
      </c>
      <c r="F1351" s="64">
        <v>1118</v>
      </c>
      <c r="G1351" s="64">
        <v>1485</v>
      </c>
      <c r="H1351" s="65" t="s">
        <v>63</v>
      </c>
      <c r="I1351" s="65">
        <f>IFERROR(VLOOKUP(A1351,Компрессоры!A:O,14,0),0)+IFERROR(VLOOKUP(A1351,Пневматика!B:W,22,0),0)+IFERROR(VLOOKUP(A1351,Окраска!B:X,22,0),0)+IFERROR(VLOOKUP(A1351,Масло!A:J,9,0),0)+IFERROR(VLOOKUP(A1351,'Ручной инстурмент Арсенал'!A:I,12,0),0)+IFERROR(VLOOKUP(A1351,#REF!,12,0),0)+IFERROR(VLOOKUP(A1351,Атака!A:K,10,0),0)</f>
        <v>0</v>
      </c>
      <c r="J1351" s="66">
        <f>IFERROR(VLOOKUP(A1351,Компрессоры!A:O,15,0),0)+IFERROR(VLOOKUP(A1351,Пневматика!B:X,23,0),0)+IFERROR(VLOOKUP(A1351,Окраска!B:X,23,0),0)+IFERROR(VLOOKUP(A1351,Масло!A:J,10,0),0)+IFERROR(VLOOKUP(A1351,'Ручной инстурмент Арсенал'!A:I,13,0),0)+IFERROR(VLOOKUP(A1351,#REF!,13,0),0)+IFERROR(VLOOKUP(A1351,Атака!A:K,11,0),0)</f>
        <v>0</v>
      </c>
    </row>
    <row r="1352" spans="1:10" ht="21.75" customHeight="1" outlineLevel="2" thickTop="1" thickBot="1" x14ac:dyDescent="0.25">
      <c r="A1352" s="18">
        <v>8089970</v>
      </c>
      <c r="B1352" s="77" t="s">
        <v>405</v>
      </c>
      <c r="C1352" s="18" t="s">
        <v>659</v>
      </c>
      <c r="D1352" s="18" t="s">
        <v>1147</v>
      </c>
      <c r="E1352" s="18" t="s">
        <v>2257</v>
      </c>
      <c r="F1352" s="64">
        <v>1374</v>
      </c>
      <c r="G1352" s="64">
        <v>1825</v>
      </c>
      <c r="H1352" s="65" t="s">
        <v>3012</v>
      </c>
      <c r="I1352" s="65">
        <f>IFERROR(VLOOKUP(A1352,Компрессоры!A:O,14,0),0)+IFERROR(VLOOKUP(A1352,Пневматика!B:W,22,0),0)+IFERROR(VLOOKUP(A1352,Окраска!B:X,22,0),0)+IFERROR(VLOOKUP(A1352,Масло!A:J,9,0),0)+IFERROR(VLOOKUP(A1352,'Ручной инстурмент Арсенал'!A:I,12,0),0)+IFERROR(VLOOKUP(A1352,#REF!,12,0),0)+IFERROR(VLOOKUP(A1352,Атака!A:K,10,0),0)</f>
        <v>0</v>
      </c>
      <c r="J1352" s="66">
        <f>IFERROR(VLOOKUP(A1352,Компрессоры!A:O,15,0),0)+IFERROR(VLOOKUP(A1352,Пневматика!B:X,23,0),0)+IFERROR(VLOOKUP(A1352,Окраска!B:X,23,0),0)+IFERROR(VLOOKUP(A1352,Масло!A:J,10,0),0)+IFERROR(VLOOKUP(A1352,'Ручной инстурмент Арсенал'!A:I,13,0),0)+IFERROR(VLOOKUP(A1352,#REF!,13,0),0)+IFERROR(VLOOKUP(A1352,Атака!A:K,11,0),0)</f>
        <v>0</v>
      </c>
    </row>
    <row r="1353" spans="1:10" ht="21.75" customHeight="1" outlineLevel="2" thickTop="1" thickBot="1" x14ac:dyDescent="0.25">
      <c r="A1353" s="18">
        <v>8089980</v>
      </c>
      <c r="B1353" s="77" t="s">
        <v>405</v>
      </c>
      <c r="C1353" s="18" t="s">
        <v>648</v>
      </c>
      <c r="D1353" s="18" t="s">
        <v>1147</v>
      </c>
      <c r="E1353" s="18" t="s">
        <v>2258</v>
      </c>
      <c r="F1353" s="64">
        <v>2616</v>
      </c>
      <c r="G1353" s="64">
        <v>3474</v>
      </c>
      <c r="H1353" s="65" t="s">
        <v>3012</v>
      </c>
      <c r="I1353" s="65">
        <f>IFERROR(VLOOKUP(A1353,Компрессоры!A:O,14,0),0)+IFERROR(VLOOKUP(A1353,Пневматика!B:W,22,0),0)+IFERROR(VLOOKUP(A1353,Окраска!B:X,22,0),0)+IFERROR(VLOOKUP(A1353,Масло!A:J,9,0),0)+IFERROR(VLOOKUP(A1353,'Ручной инстурмент Арсенал'!A:I,12,0),0)+IFERROR(VLOOKUP(A1353,#REF!,12,0),0)+IFERROR(VLOOKUP(A1353,Атака!A:K,10,0),0)</f>
        <v>0</v>
      </c>
      <c r="J1353" s="66">
        <f>IFERROR(VLOOKUP(A1353,Компрессоры!A:O,15,0),0)+IFERROR(VLOOKUP(A1353,Пневматика!B:X,23,0),0)+IFERROR(VLOOKUP(A1353,Окраска!B:X,23,0),0)+IFERROR(VLOOKUP(A1353,Масло!A:J,10,0),0)+IFERROR(VLOOKUP(A1353,'Ручной инстурмент Арсенал'!A:I,13,0),0)+IFERROR(VLOOKUP(A1353,#REF!,13,0),0)+IFERROR(VLOOKUP(A1353,Атака!A:K,11,0),0)</f>
        <v>0</v>
      </c>
    </row>
    <row r="1354" spans="1:10" ht="21.75" customHeight="1" outlineLevel="2" thickTop="1" thickBot="1" x14ac:dyDescent="0.25">
      <c r="A1354" s="18">
        <v>8089990</v>
      </c>
      <c r="B1354" s="77" t="s">
        <v>405</v>
      </c>
      <c r="C1354" s="18" t="s">
        <v>647</v>
      </c>
      <c r="D1354" s="18" t="s">
        <v>1147</v>
      </c>
      <c r="E1354" s="18" t="s">
        <v>2259</v>
      </c>
      <c r="F1354" s="64">
        <v>3390</v>
      </c>
      <c r="G1354" s="64">
        <v>4504</v>
      </c>
      <c r="H1354" s="65" t="s">
        <v>63</v>
      </c>
      <c r="I1354" s="65">
        <f>IFERROR(VLOOKUP(A1354,Компрессоры!A:O,14,0),0)+IFERROR(VLOOKUP(A1354,Пневматика!B:W,22,0),0)+IFERROR(VLOOKUP(A1354,Окраска!B:X,22,0),0)+IFERROR(VLOOKUP(A1354,Масло!A:J,9,0),0)+IFERROR(VLOOKUP(A1354,'Ручной инстурмент Арсенал'!A:I,12,0),0)+IFERROR(VLOOKUP(A1354,#REF!,12,0),0)+IFERROR(VLOOKUP(A1354,Атака!A:K,10,0),0)</f>
        <v>0</v>
      </c>
      <c r="J1354" s="66">
        <f>IFERROR(VLOOKUP(A1354,Компрессоры!A:O,15,0),0)+IFERROR(VLOOKUP(A1354,Пневматика!B:X,23,0),0)+IFERROR(VLOOKUP(A1354,Окраска!B:X,23,0),0)+IFERROR(VLOOKUP(A1354,Масло!A:J,10,0),0)+IFERROR(VLOOKUP(A1354,'Ручной инстурмент Арсенал'!A:I,13,0),0)+IFERROR(VLOOKUP(A1354,#REF!,13,0),0)+IFERROR(VLOOKUP(A1354,Атака!A:K,11,0),0)</f>
        <v>0</v>
      </c>
    </row>
    <row r="1355" spans="1:10" ht="21.75" customHeight="1" outlineLevel="2" thickTop="1" thickBot="1" x14ac:dyDescent="0.25">
      <c r="A1355" s="18">
        <v>8090000</v>
      </c>
      <c r="B1355" s="77" t="s">
        <v>405</v>
      </c>
      <c r="C1355" s="18" t="s">
        <v>657</v>
      </c>
      <c r="D1355" s="18" t="s">
        <v>1147</v>
      </c>
      <c r="E1355" s="18" t="s">
        <v>2260</v>
      </c>
      <c r="F1355" s="64">
        <v>552</v>
      </c>
      <c r="G1355" s="64">
        <v>731</v>
      </c>
      <c r="H1355" s="65" t="s">
        <v>3012</v>
      </c>
      <c r="I1355" s="65">
        <f>IFERROR(VLOOKUP(A1355,Компрессоры!A:O,14,0),0)+IFERROR(VLOOKUP(A1355,Пневматика!B:W,22,0),0)+IFERROR(VLOOKUP(A1355,Окраска!B:X,22,0),0)+IFERROR(VLOOKUP(A1355,Масло!A:J,9,0),0)+IFERROR(VLOOKUP(A1355,'Ручной инстурмент Арсенал'!A:I,12,0),0)+IFERROR(VLOOKUP(A1355,#REF!,12,0),0)+IFERROR(VLOOKUP(A1355,Атака!A:K,10,0),0)</f>
        <v>0</v>
      </c>
      <c r="J1355" s="66">
        <f>IFERROR(VLOOKUP(A1355,Компрессоры!A:O,15,0),0)+IFERROR(VLOOKUP(A1355,Пневматика!B:X,23,0),0)+IFERROR(VLOOKUP(A1355,Окраска!B:X,23,0),0)+IFERROR(VLOOKUP(A1355,Масло!A:J,10,0),0)+IFERROR(VLOOKUP(A1355,'Ручной инстурмент Арсенал'!A:I,13,0),0)+IFERROR(VLOOKUP(A1355,#REF!,13,0),0)+IFERROR(VLOOKUP(A1355,Атака!A:K,11,0),0)</f>
        <v>0</v>
      </c>
    </row>
    <row r="1356" spans="1:10" ht="11.25" customHeight="1" outlineLevel="2" thickTop="1" thickBot="1" x14ac:dyDescent="0.25">
      <c r="A1356" s="18">
        <v>8090010</v>
      </c>
      <c r="B1356" s="77" t="s">
        <v>405</v>
      </c>
      <c r="C1356" s="18" t="s">
        <v>660</v>
      </c>
      <c r="D1356" s="18" t="s">
        <v>1147</v>
      </c>
      <c r="E1356" s="18" t="s">
        <v>2261</v>
      </c>
      <c r="F1356" s="64">
        <v>962</v>
      </c>
      <c r="G1356" s="64">
        <v>1278</v>
      </c>
      <c r="H1356" s="65" t="s">
        <v>3012</v>
      </c>
      <c r="I1356" s="65">
        <f>IFERROR(VLOOKUP(A1356,Компрессоры!A:O,14,0),0)+IFERROR(VLOOKUP(A1356,Пневматика!B:W,22,0),0)+IFERROR(VLOOKUP(A1356,Окраска!B:X,22,0),0)+IFERROR(VLOOKUP(A1356,Масло!A:J,9,0),0)+IFERROR(VLOOKUP(A1356,'Ручной инстурмент Арсенал'!A:I,12,0),0)+IFERROR(VLOOKUP(A1356,#REF!,12,0),0)+IFERROR(VLOOKUP(A1356,Атака!A:K,10,0),0)</f>
        <v>0</v>
      </c>
      <c r="J1356" s="66">
        <f>IFERROR(VLOOKUP(A1356,Компрессоры!A:O,15,0),0)+IFERROR(VLOOKUP(A1356,Пневматика!B:X,23,0),0)+IFERROR(VLOOKUP(A1356,Окраска!B:X,23,0),0)+IFERROR(VLOOKUP(A1356,Масло!A:J,10,0),0)+IFERROR(VLOOKUP(A1356,'Ручной инстурмент Арсенал'!A:I,13,0),0)+IFERROR(VLOOKUP(A1356,#REF!,13,0),0)+IFERROR(VLOOKUP(A1356,Атака!A:K,11,0),0)</f>
        <v>0</v>
      </c>
    </row>
    <row r="1357" spans="1:10" ht="11.25" customHeight="1" outlineLevel="2" thickTop="1" thickBot="1" x14ac:dyDescent="0.25">
      <c r="A1357" s="18">
        <v>8090020</v>
      </c>
      <c r="B1357" s="77" t="s">
        <v>405</v>
      </c>
      <c r="C1357" s="18" t="s">
        <v>476</v>
      </c>
      <c r="D1357" s="18" t="s">
        <v>1147</v>
      </c>
      <c r="E1357" s="18" t="s">
        <v>2262</v>
      </c>
      <c r="F1357" s="64">
        <v>1063</v>
      </c>
      <c r="G1357" s="64">
        <v>1414</v>
      </c>
      <c r="H1357" s="65" t="s">
        <v>3012</v>
      </c>
      <c r="I1357" s="65">
        <f>IFERROR(VLOOKUP(A1357,Компрессоры!A:O,14,0),0)+IFERROR(VLOOKUP(A1357,Пневматика!B:W,22,0),0)+IFERROR(VLOOKUP(A1357,Окраска!B:X,22,0),0)+IFERROR(VLOOKUP(A1357,Масло!A:J,9,0),0)+IFERROR(VLOOKUP(A1357,'Ручной инстурмент Арсенал'!A:I,12,0),0)+IFERROR(VLOOKUP(A1357,#REF!,12,0),0)+IFERROR(VLOOKUP(A1357,Атака!A:K,10,0),0)</f>
        <v>0</v>
      </c>
      <c r="J1357" s="66">
        <f>IFERROR(VLOOKUP(A1357,Компрессоры!A:O,15,0),0)+IFERROR(VLOOKUP(A1357,Пневматика!B:X,23,0),0)+IFERROR(VLOOKUP(A1357,Окраска!B:X,23,0),0)+IFERROR(VLOOKUP(A1357,Масло!A:J,10,0),0)+IFERROR(VLOOKUP(A1357,'Ручной инстурмент Арсенал'!A:I,13,0),0)+IFERROR(VLOOKUP(A1357,#REF!,13,0),0)+IFERROR(VLOOKUP(A1357,Атака!A:K,11,0),0)</f>
        <v>0</v>
      </c>
    </row>
    <row r="1358" spans="1:10" ht="21.75" customHeight="1" outlineLevel="2" thickTop="1" thickBot="1" x14ac:dyDescent="0.25">
      <c r="A1358" s="18">
        <v>8090030</v>
      </c>
      <c r="B1358" s="77" t="s">
        <v>405</v>
      </c>
      <c r="C1358" s="18" t="s">
        <v>617</v>
      </c>
      <c r="D1358" s="18" t="s">
        <v>1147</v>
      </c>
      <c r="E1358" s="18" t="s">
        <v>2263</v>
      </c>
      <c r="F1358" s="64">
        <v>1118</v>
      </c>
      <c r="G1358" s="64">
        <v>1485</v>
      </c>
      <c r="H1358" s="65" t="s">
        <v>3012</v>
      </c>
      <c r="I1358" s="65">
        <f>IFERROR(VLOOKUP(A1358,Компрессоры!A:O,14,0),0)+IFERROR(VLOOKUP(A1358,Пневматика!B:W,22,0),0)+IFERROR(VLOOKUP(A1358,Окраска!B:X,22,0),0)+IFERROR(VLOOKUP(A1358,Масло!A:J,9,0),0)+IFERROR(VLOOKUP(A1358,'Ручной инстурмент Арсенал'!A:I,12,0),0)+IFERROR(VLOOKUP(A1358,#REF!,12,0),0)+IFERROR(VLOOKUP(A1358,Атака!A:K,10,0),0)</f>
        <v>0</v>
      </c>
      <c r="J1358" s="66">
        <f>IFERROR(VLOOKUP(A1358,Компрессоры!A:O,15,0),0)+IFERROR(VLOOKUP(A1358,Пневматика!B:X,23,0),0)+IFERROR(VLOOKUP(A1358,Окраска!B:X,23,0),0)+IFERROR(VLOOKUP(A1358,Масло!A:J,10,0),0)+IFERROR(VLOOKUP(A1358,'Ручной инстурмент Арсенал'!A:I,13,0),0)+IFERROR(VLOOKUP(A1358,#REF!,13,0),0)+IFERROR(VLOOKUP(A1358,Атака!A:K,11,0),0)</f>
        <v>0</v>
      </c>
    </row>
    <row r="1359" spans="1:10" ht="11.25" customHeight="1" outlineLevel="2" thickTop="1" thickBot="1" x14ac:dyDescent="0.25">
      <c r="A1359" s="18">
        <v>8090040</v>
      </c>
      <c r="B1359" s="77" t="s">
        <v>405</v>
      </c>
      <c r="C1359" s="18" t="s">
        <v>613</v>
      </c>
      <c r="D1359" s="18" t="s">
        <v>1147</v>
      </c>
      <c r="E1359" s="18" t="s">
        <v>2264</v>
      </c>
      <c r="F1359" s="64">
        <v>1427</v>
      </c>
      <c r="G1359" s="64">
        <v>1899</v>
      </c>
      <c r="H1359" s="65" t="s">
        <v>3012</v>
      </c>
      <c r="I1359" s="65">
        <f>IFERROR(VLOOKUP(A1359,Компрессоры!A:O,14,0),0)+IFERROR(VLOOKUP(A1359,Пневматика!B:W,22,0),0)+IFERROR(VLOOKUP(A1359,Окраска!B:X,22,0),0)+IFERROR(VLOOKUP(A1359,Масло!A:J,9,0),0)+IFERROR(VLOOKUP(A1359,'Ручной инстурмент Арсенал'!A:I,12,0),0)+IFERROR(VLOOKUP(A1359,#REF!,12,0),0)+IFERROR(VLOOKUP(A1359,Атака!A:K,10,0),0)</f>
        <v>0</v>
      </c>
      <c r="J1359" s="66">
        <f>IFERROR(VLOOKUP(A1359,Компрессоры!A:O,15,0),0)+IFERROR(VLOOKUP(A1359,Пневматика!B:X,23,0),0)+IFERROR(VLOOKUP(A1359,Окраска!B:X,23,0),0)+IFERROR(VLOOKUP(A1359,Масло!A:J,10,0),0)+IFERROR(VLOOKUP(A1359,'Ручной инстурмент Арсенал'!A:I,13,0),0)+IFERROR(VLOOKUP(A1359,#REF!,13,0),0)+IFERROR(VLOOKUP(A1359,Атака!A:K,11,0),0)</f>
        <v>0</v>
      </c>
    </row>
    <row r="1360" spans="1:10" ht="11.25" customHeight="1" outlineLevel="2" thickTop="1" thickBot="1" x14ac:dyDescent="0.25">
      <c r="A1360" s="18">
        <v>8090050</v>
      </c>
      <c r="B1360" s="77" t="s">
        <v>405</v>
      </c>
      <c r="C1360" s="18" t="s">
        <v>658</v>
      </c>
      <c r="D1360" s="18" t="s">
        <v>1147</v>
      </c>
      <c r="E1360" s="18" t="s">
        <v>2265</v>
      </c>
      <c r="F1360" s="64">
        <v>2616</v>
      </c>
      <c r="G1360" s="64">
        <v>3474</v>
      </c>
      <c r="H1360" s="65" t="s">
        <v>3012</v>
      </c>
      <c r="I1360" s="65">
        <f>IFERROR(VLOOKUP(A1360,Компрессоры!A:O,14,0),0)+IFERROR(VLOOKUP(A1360,Пневматика!B:W,22,0),0)+IFERROR(VLOOKUP(A1360,Окраска!B:X,22,0),0)+IFERROR(VLOOKUP(A1360,Масло!A:J,9,0),0)+IFERROR(VLOOKUP(A1360,'Ручной инстурмент Арсенал'!A:I,12,0),0)+IFERROR(VLOOKUP(A1360,#REF!,12,0),0)+IFERROR(VLOOKUP(A1360,Атака!A:K,10,0),0)</f>
        <v>0</v>
      </c>
      <c r="J1360" s="66">
        <f>IFERROR(VLOOKUP(A1360,Компрессоры!A:O,15,0),0)+IFERROR(VLOOKUP(A1360,Пневматика!B:X,23,0),0)+IFERROR(VLOOKUP(A1360,Окраска!B:X,23,0),0)+IFERROR(VLOOKUP(A1360,Масло!A:J,10,0),0)+IFERROR(VLOOKUP(A1360,'Ручной инстурмент Арсенал'!A:I,13,0),0)+IFERROR(VLOOKUP(A1360,#REF!,13,0),0)+IFERROR(VLOOKUP(A1360,Атака!A:K,11,0),0)</f>
        <v>0</v>
      </c>
    </row>
    <row r="1361" spans="1:10" ht="21.75" customHeight="1" outlineLevel="2" thickTop="1" thickBot="1" x14ac:dyDescent="0.25">
      <c r="A1361" s="18">
        <v>8090060</v>
      </c>
      <c r="B1361" s="77" t="s">
        <v>405</v>
      </c>
      <c r="C1361" s="18" t="s">
        <v>624</v>
      </c>
      <c r="D1361" s="18" t="s">
        <v>1147</v>
      </c>
      <c r="E1361" s="18" t="s">
        <v>2266</v>
      </c>
      <c r="F1361" s="64">
        <v>3656</v>
      </c>
      <c r="G1361" s="64">
        <v>4857</v>
      </c>
      <c r="H1361" s="65" t="s">
        <v>3012</v>
      </c>
      <c r="I1361" s="65">
        <f>IFERROR(VLOOKUP(A1361,Компрессоры!A:O,14,0),0)+IFERROR(VLOOKUP(A1361,Пневматика!B:W,22,0),0)+IFERROR(VLOOKUP(A1361,Окраска!B:X,22,0),0)+IFERROR(VLOOKUP(A1361,Масло!A:J,9,0),0)+IFERROR(VLOOKUP(A1361,'Ручной инстурмент Арсенал'!A:I,12,0),0)+IFERROR(VLOOKUP(A1361,#REF!,12,0),0)+IFERROR(VLOOKUP(A1361,Атака!A:K,10,0),0)</f>
        <v>0</v>
      </c>
      <c r="J1361" s="66">
        <f>IFERROR(VLOOKUP(A1361,Компрессоры!A:O,15,0),0)+IFERROR(VLOOKUP(A1361,Пневматика!B:X,23,0),0)+IFERROR(VLOOKUP(A1361,Окраска!B:X,23,0),0)+IFERROR(VLOOKUP(A1361,Масло!A:J,10,0),0)+IFERROR(VLOOKUP(A1361,'Ручной инстурмент Арсенал'!A:I,13,0),0)+IFERROR(VLOOKUP(A1361,#REF!,13,0),0)+IFERROR(VLOOKUP(A1361,Атака!A:K,11,0),0)</f>
        <v>0</v>
      </c>
    </row>
    <row r="1362" spans="1:10" ht="21.75" customHeight="1" outlineLevel="2" thickTop="1" thickBot="1" x14ac:dyDescent="0.25">
      <c r="A1362" s="18">
        <v>8090070</v>
      </c>
      <c r="B1362" s="77" t="s">
        <v>405</v>
      </c>
      <c r="C1362" s="18" t="s">
        <v>649</v>
      </c>
      <c r="D1362" s="18" t="s">
        <v>1148</v>
      </c>
      <c r="E1362" s="18" t="s">
        <v>2267</v>
      </c>
      <c r="F1362" s="64">
        <v>230</v>
      </c>
      <c r="G1362" s="64">
        <v>307</v>
      </c>
      <c r="H1362" s="65" t="s">
        <v>3012</v>
      </c>
      <c r="I1362" s="65">
        <f>IFERROR(VLOOKUP(A1362,Компрессоры!A:O,14,0),0)+IFERROR(VLOOKUP(A1362,Пневматика!B:W,22,0),0)+IFERROR(VLOOKUP(A1362,Окраска!B:X,22,0),0)+IFERROR(VLOOKUP(A1362,Масло!A:J,9,0),0)+IFERROR(VLOOKUP(A1362,'Ручной инстурмент Арсенал'!A:I,12,0),0)+IFERROR(VLOOKUP(A1362,#REF!,12,0),0)+IFERROR(VLOOKUP(A1362,Атака!A:K,10,0),0)</f>
        <v>0</v>
      </c>
      <c r="J1362" s="66">
        <f>IFERROR(VLOOKUP(A1362,Компрессоры!A:O,15,0),0)+IFERROR(VLOOKUP(A1362,Пневматика!B:X,23,0),0)+IFERROR(VLOOKUP(A1362,Окраска!B:X,23,0),0)+IFERROR(VLOOKUP(A1362,Масло!A:J,10,0),0)+IFERROR(VLOOKUP(A1362,'Ручной инстурмент Арсенал'!A:I,13,0),0)+IFERROR(VLOOKUP(A1362,#REF!,13,0),0)+IFERROR(VLOOKUP(A1362,Атака!A:K,11,0),0)</f>
        <v>0</v>
      </c>
    </row>
    <row r="1363" spans="1:10" ht="11.25" customHeight="1" outlineLevel="2" thickTop="1" thickBot="1" x14ac:dyDescent="0.25">
      <c r="A1363" s="18">
        <v>8090080</v>
      </c>
      <c r="B1363" s="77" t="s">
        <v>405</v>
      </c>
      <c r="C1363" s="18" t="s">
        <v>414</v>
      </c>
      <c r="D1363" s="18" t="s">
        <v>1148</v>
      </c>
      <c r="E1363" s="18" t="s">
        <v>2268</v>
      </c>
      <c r="F1363" s="64">
        <v>289</v>
      </c>
      <c r="G1363" s="64">
        <v>384</v>
      </c>
      <c r="H1363" s="65" t="s">
        <v>3012</v>
      </c>
      <c r="I1363" s="65">
        <f>IFERROR(VLOOKUP(A1363,Компрессоры!A:O,14,0),0)+IFERROR(VLOOKUP(A1363,Пневматика!B:W,22,0),0)+IFERROR(VLOOKUP(A1363,Окраска!B:X,22,0),0)+IFERROR(VLOOKUP(A1363,Масло!A:J,9,0),0)+IFERROR(VLOOKUP(A1363,'Ручной инстурмент Арсенал'!A:I,12,0),0)+IFERROR(VLOOKUP(A1363,#REF!,12,0),0)+IFERROR(VLOOKUP(A1363,Атака!A:K,10,0),0)</f>
        <v>0</v>
      </c>
      <c r="J1363" s="66">
        <f>IFERROR(VLOOKUP(A1363,Компрессоры!A:O,15,0),0)+IFERROR(VLOOKUP(A1363,Пневматика!B:X,23,0),0)+IFERROR(VLOOKUP(A1363,Окраска!B:X,23,0),0)+IFERROR(VLOOKUP(A1363,Масло!A:J,10,0),0)+IFERROR(VLOOKUP(A1363,'Ручной инстурмент Арсенал'!A:I,13,0),0)+IFERROR(VLOOKUP(A1363,#REF!,13,0),0)+IFERROR(VLOOKUP(A1363,Атака!A:K,11,0),0)</f>
        <v>0</v>
      </c>
    </row>
    <row r="1364" spans="1:10" ht="21.75" customHeight="1" outlineLevel="2" thickTop="1" thickBot="1" x14ac:dyDescent="0.25">
      <c r="A1364" s="18">
        <v>8090090</v>
      </c>
      <c r="B1364" s="77" t="s">
        <v>405</v>
      </c>
      <c r="C1364" s="18" t="s">
        <v>431</v>
      </c>
      <c r="D1364" s="18" t="s">
        <v>1148</v>
      </c>
      <c r="E1364" s="18" t="s">
        <v>2269</v>
      </c>
      <c r="F1364" s="64">
        <v>405</v>
      </c>
      <c r="G1364" s="64">
        <v>540</v>
      </c>
      <c r="H1364" s="65" t="s">
        <v>3012</v>
      </c>
      <c r="I1364" s="65">
        <f>IFERROR(VLOOKUP(A1364,Компрессоры!A:O,14,0),0)+IFERROR(VLOOKUP(A1364,Пневматика!B:W,22,0),0)+IFERROR(VLOOKUP(A1364,Окраска!B:X,22,0),0)+IFERROR(VLOOKUP(A1364,Масло!A:J,9,0),0)+IFERROR(VLOOKUP(A1364,'Ручной инстурмент Арсенал'!A:I,12,0),0)+IFERROR(VLOOKUP(A1364,#REF!,12,0),0)+IFERROR(VLOOKUP(A1364,Атака!A:K,10,0),0)</f>
        <v>0</v>
      </c>
      <c r="J1364" s="66">
        <f>IFERROR(VLOOKUP(A1364,Компрессоры!A:O,15,0),0)+IFERROR(VLOOKUP(A1364,Пневматика!B:X,23,0),0)+IFERROR(VLOOKUP(A1364,Окраска!B:X,23,0),0)+IFERROR(VLOOKUP(A1364,Масло!A:J,10,0),0)+IFERROR(VLOOKUP(A1364,'Ручной инстурмент Арсенал'!A:I,13,0),0)+IFERROR(VLOOKUP(A1364,#REF!,13,0),0)+IFERROR(VLOOKUP(A1364,Атака!A:K,11,0),0)</f>
        <v>0</v>
      </c>
    </row>
    <row r="1365" spans="1:10" ht="11.25" customHeight="1" outlineLevel="2" thickTop="1" thickBot="1" x14ac:dyDescent="0.25">
      <c r="A1365" s="18">
        <v>8090100</v>
      </c>
      <c r="B1365" s="77" t="s">
        <v>405</v>
      </c>
      <c r="C1365" s="18" t="s">
        <v>541</v>
      </c>
      <c r="D1365" s="18" t="s">
        <v>1148</v>
      </c>
      <c r="E1365" s="18" t="s">
        <v>2270</v>
      </c>
      <c r="F1365" s="64">
        <v>426</v>
      </c>
      <c r="G1365" s="64">
        <v>565</v>
      </c>
      <c r="H1365" s="65" t="s">
        <v>3012</v>
      </c>
      <c r="I1365" s="65">
        <f>IFERROR(VLOOKUP(A1365,Компрессоры!A:O,14,0),0)+IFERROR(VLOOKUP(A1365,Пневматика!B:W,22,0),0)+IFERROR(VLOOKUP(A1365,Окраска!B:X,22,0),0)+IFERROR(VLOOKUP(A1365,Масло!A:J,9,0),0)+IFERROR(VLOOKUP(A1365,'Ручной инстурмент Арсенал'!A:I,12,0),0)+IFERROR(VLOOKUP(A1365,#REF!,12,0),0)+IFERROR(VLOOKUP(A1365,Атака!A:K,10,0),0)</f>
        <v>0</v>
      </c>
      <c r="J1365" s="66">
        <f>IFERROR(VLOOKUP(A1365,Компрессоры!A:O,15,0),0)+IFERROR(VLOOKUP(A1365,Пневматика!B:X,23,0),0)+IFERROR(VLOOKUP(A1365,Окраска!B:X,23,0),0)+IFERROR(VLOOKUP(A1365,Масло!A:J,10,0),0)+IFERROR(VLOOKUP(A1365,'Ручной инстурмент Арсенал'!A:I,13,0),0)+IFERROR(VLOOKUP(A1365,#REF!,13,0),0)+IFERROR(VLOOKUP(A1365,Атака!A:K,11,0),0)</f>
        <v>0</v>
      </c>
    </row>
    <row r="1366" spans="1:10" ht="11.25" customHeight="1" outlineLevel="2" thickTop="1" thickBot="1" x14ac:dyDescent="0.25">
      <c r="A1366" s="18">
        <v>8090110</v>
      </c>
      <c r="B1366" s="77" t="s">
        <v>405</v>
      </c>
      <c r="C1366" s="18" t="s">
        <v>518</v>
      </c>
      <c r="D1366" s="18" t="s">
        <v>1148</v>
      </c>
      <c r="E1366" s="18" t="s">
        <v>2271</v>
      </c>
      <c r="F1366" s="64">
        <v>382</v>
      </c>
      <c r="G1366" s="64">
        <v>507</v>
      </c>
      <c r="H1366" s="65" t="s">
        <v>3012</v>
      </c>
      <c r="I1366" s="65">
        <f>IFERROR(VLOOKUP(A1366,Компрессоры!A:O,14,0),0)+IFERROR(VLOOKUP(A1366,Пневматика!B:W,22,0),0)+IFERROR(VLOOKUP(A1366,Окраска!B:X,22,0),0)+IFERROR(VLOOKUP(A1366,Масло!A:J,9,0),0)+IFERROR(VLOOKUP(A1366,'Ручной инстурмент Арсенал'!A:I,12,0),0)+IFERROR(VLOOKUP(A1366,#REF!,12,0),0)+IFERROR(VLOOKUP(A1366,Атака!A:K,10,0),0)</f>
        <v>0</v>
      </c>
      <c r="J1366" s="66">
        <f>IFERROR(VLOOKUP(A1366,Компрессоры!A:O,15,0),0)+IFERROR(VLOOKUP(A1366,Пневматика!B:X,23,0),0)+IFERROR(VLOOKUP(A1366,Окраска!B:X,23,0),0)+IFERROR(VLOOKUP(A1366,Масло!A:J,10,0),0)+IFERROR(VLOOKUP(A1366,'Ручной инстурмент Арсенал'!A:I,13,0),0)+IFERROR(VLOOKUP(A1366,#REF!,13,0),0)+IFERROR(VLOOKUP(A1366,Атака!A:K,11,0),0)</f>
        <v>0</v>
      </c>
    </row>
    <row r="1367" spans="1:10" ht="11.25" customHeight="1" outlineLevel="2" thickTop="1" thickBot="1" x14ac:dyDescent="0.25">
      <c r="A1367" s="18">
        <v>8090120</v>
      </c>
      <c r="B1367" s="77" t="s">
        <v>405</v>
      </c>
      <c r="C1367" s="18" t="s">
        <v>575</v>
      </c>
      <c r="D1367" s="18" t="s">
        <v>1148</v>
      </c>
      <c r="E1367" s="18" t="s">
        <v>2272</v>
      </c>
      <c r="F1367" s="64">
        <v>541</v>
      </c>
      <c r="G1367" s="64">
        <v>721</v>
      </c>
      <c r="H1367" s="65" t="s">
        <v>3012</v>
      </c>
      <c r="I1367" s="65">
        <f>IFERROR(VLOOKUP(A1367,Компрессоры!A:O,14,0),0)+IFERROR(VLOOKUP(A1367,Пневматика!B:W,22,0),0)+IFERROR(VLOOKUP(A1367,Окраска!B:X,22,0),0)+IFERROR(VLOOKUP(A1367,Масло!A:J,9,0),0)+IFERROR(VLOOKUP(A1367,'Ручной инстурмент Арсенал'!A:I,12,0),0)+IFERROR(VLOOKUP(A1367,#REF!,12,0),0)+IFERROR(VLOOKUP(A1367,Атака!A:K,10,0),0)</f>
        <v>0</v>
      </c>
      <c r="J1367" s="66">
        <f>IFERROR(VLOOKUP(A1367,Компрессоры!A:O,15,0),0)+IFERROR(VLOOKUP(A1367,Пневматика!B:X,23,0),0)+IFERROR(VLOOKUP(A1367,Окраска!B:X,23,0),0)+IFERROR(VLOOKUP(A1367,Масло!A:J,10,0),0)+IFERROR(VLOOKUP(A1367,'Ручной инстурмент Арсенал'!A:I,13,0),0)+IFERROR(VLOOKUP(A1367,#REF!,13,0),0)+IFERROR(VLOOKUP(A1367,Атака!A:K,11,0),0)</f>
        <v>0</v>
      </c>
    </row>
    <row r="1368" spans="1:10" ht="21.75" customHeight="1" outlineLevel="2" thickTop="1" thickBot="1" x14ac:dyDescent="0.25">
      <c r="A1368" s="18">
        <v>8090130</v>
      </c>
      <c r="B1368" s="77" t="s">
        <v>405</v>
      </c>
      <c r="C1368" s="18" t="s">
        <v>546</v>
      </c>
      <c r="D1368" s="18" t="s">
        <v>1148</v>
      </c>
      <c r="E1368" s="18" t="s">
        <v>2273</v>
      </c>
      <c r="F1368" s="64">
        <v>790</v>
      </c>
      <c r="G1368" s="64">
        <v>1048</v>
      </c>
      <c r="H1368" s="65" t="s">
        <v>3012</v>
      </c>
      <c r="I1368" s="65">
        <f>IFERROR(VLOOKUP(A1368,Компрессоры!A:O,14,0),0)+IFERROR(VLOOKUP(A1368,Пневматика!B:W,22,0),0)+IFERROR(VLOOKUP(A1368,Окраска!B:X,22,0),0)+IFERROR(VLOOKUP(A1368,Масло!A:J,9,0),0)+IFERROR(VLOOKUP(A1368,'Ручной инстурмент Арсенал'!A:I,12,0),0)+IFERROR(VLOOKUP(A1368,#REF!,12,0),0)+IFERROR(VLOOKUP(A1368,Атака!A:K,10,0),0)</f>
        <v>0</v>
      </c>
      <c r="J1368" s="66">
        <f>IFERROR(VLOOKUP(A1368,Компрессоры!A:O,15,0),0)+IFERROR(VLOOKUP(A1368,Пневматика!B:X,23,0),0)+IFERROR(VLOOKUP(A1368,Окраска!B:X,23,0),0)+IFERROR(VLOOKUP(A1368,Масло!A:J,10,0),0)+IFERROR(VLOOKUP(A1368,'Ручной инстурмент Арсенал'!A:I,13,0),0)+IFERROR(VLOOKUP(A1368,#REF!,13,0),0)+IFERROR(VLOOKUP(A1368,Атака!A:K,11,0),0)</f>
        <v>0</v>
      </c>
    </row>
    <row r="1369" spans="1:10" ht="11.25" customHeight="1" outlineLevel="2" thickTop="1" thickBot="1" x14ac:dyDescent="0.25">
      <c r="A1369" s="18">
        <v>8090140</v>
      </c>
      <c r="B1369" s="77" t="s">
        <v>405</v>
      </c>
      <c r="C1369" s="18" t="s">
        <v>408</v>
      </c>
      <c r="D1369" s="18" t="s">
        <v>1147</v>
      </c>
      <c r="E1369" s="18" t="s">
        <v>2274</v>
      </c>
      <c r="F1369" s="64">
        <v>134</v>
      </c>
      <c r="G1369" s="64">
        <v>178</v>
      </c>
      <c r="H1369" s="65" t="s">
        <v>3012</v>
      </c>
      <c r="I1369" s="65">
        <f>IFERROR(VLOOKUP(A1369,Компрессоры!A:O,14,0),0)+IFERROR(VLOOKUP(A1369,Пневматика!B:W,22,0),0)+IFERROR(VLOOKUP(A1369,Окраска!B:X,22,0),0)+IFERROR(VLOOKUP(A1369,Масло!A:J,9,0),0)+IFERROR(VLOOKUP(A1369,'Ручной инстурмент Арсенал'!A:I,12,0),0)+IFERROR(VLOOKUP(A1369,#REF!,12,0),0)+IFERROR(VLOOKUP(A1369,Атака!A:K,10,0),0)</f>
        <v>0</v>
      </c>
      <c r="J1369" s="66">
        <f>IFERROR(VLOOKUP(A1369,Компрессоры!A:O,15,0),0)+IFERROR(VLOOKUP(A1369,Пневматика!B:X,23,0),0)+IFERROR(VLOOKUP(A1369,Окраска!B:X,23,0),0)+IFERROR(VLOOKUP(A1369,Масло!A:J,10,0),0)+IFERROR(VLOOKUP(A1369,'Ручной инстурмент Арсенал'!A:I,13,0),0)+IFERROR(VLOOKUP(A1369,#REF!,13,0),0)+IFERROR(VLOOKUP(A1369,Атака!A:K,11,0),0)</f>
        <v>0</v>
      </c>
    </row>
    <row r="1370" spans="1:10" ht="11.25" customHeight="1" outlineLevel="2" thickTop="1" thickBot="1" x14ac:dyDescent="0.25">
      <c r="A1370" s="18">
        <v>8090150</v>
      </c>
      <c r="B1370" s="77" t="s">
        <v>405</v>
      </c>
      <c r="C1370" s="18" t="s">
        <v>409</v>
      </c>
      <c r="D1370" s="18" t="s">
        <v>1147</v>
      </c>
      <c r="E1370" s="18" t="s">
        <v>2275</v>
      </c>
      <c r="F1370" s="64">
        <v>134</v>
      </c>
      <c r="G1370" s="64">
        <v>178</v>
      </c>
      <c r="H1370" s="65" t="s">
        <v>63</v>
      </c>
      <c r="I1370" s="65">
        <f>IFERROR(VLOOKUP(A1370,Компрессоры!A:O,14,0),0)+IFERROR(VLOOKUP(A1370,Пневматика!B:W,22,0),0)+IFERROR(VLOOKUP(A1370,Окраска!B:X,22,0),0)+IFERROR(VLOOKUP(A1370,Масло!A:J,9,0),0)+IFERROR(VLOOKUP(A1370,'Ручной инстурмент Арсенал'!A:I,12,0),0)+IFERROR(VLOOKUP(A1370,#REF!,12,0),0)+IFERROR(VLOOKUP(A1370,Атака!A:K,10,0),0)</f>
        <v>0</v>
      </c>
      <c r="J1370" s="66">
        <f>IFERROR(VLOOKUP(A1370,Компрессоры!A:O,15,0),0)+IFERROR(VLOOKUP(A1370,Пневматика!B:X,23,0),0)+IFERROR(VLOOKUP(A1370,Окраска!B:X,23,0),0)+IFERROR(VLOOKUP(A1370,Масло!A:J,10,0),0)+IFERROR(VLOOKUP(A1370,'Ручной инстурмент Арсенал'!A:I,13,0),0)+IFERROR(VLOOKUP(A1370,#REF!,13,0),0)+IFERROR(VLOOKUP(A1370,Атака!A:K,11,0),0)</f>
        <v>0</v>
      </c>
    </row>
    <row r="1371" spans="1:10" ht="11.25" customHeight="1" outlineLevel="2" thickTop="1" thickBot="1" x14ac:dyDescent="0.25">
      <c r="A1371" s="18">
        <v>8090170</v>
      </c>
      <c r="B1371" s="77" t="s">
        <v>405</v>
      </c>
      <c r="C1371" s="18" t="s">
        <v>562</v>
      </c>
      <c r="D1371" s="18" t="s">
        <v>1147</v>
      </c>
      <c r="E1371" s="18" t="s">
        <v>2276</v>
      </c>
      <c r="F1371" s="64">
        <v>146</v>
      </c>
      <c r="G1371" s="64">
        <v>194</v>
      </c>
      <c r="H1371" s="65" t="s">
        <v>3012</v>
      </c>
      <c r="I1371" s="65">
        <f>IFERROR(VLOOKUP(A1371,Компрессоры!A:O,14,0),0)+IFERROR(VLOOKUP(A1371,Пневматика!B:W,22,0),0)+IFERROR(VLOOKUP(A1371,Окраска!B:X,22,0),0)+IFERROR(VLOOKUP(A1371,Масло!A:J,9,0),0)+IFERROR(VLOOKUP(A1371,'Ручной инстурмент Арсенал'!A:I,12,0),0)+IFERROR(VLOOKUP(A1371,#REF!,12,0),0)+IFERROR(VLOOKUP(A1371,Атака!A:K,10,0),0)</f>
        <v>0</v>
      </c>
      <c r="J1371" s="66">
        <f>IFERROR(VLOOKUP(A1371,Компрессоры!A:O,15,0),0)+IFERROR(VLOOKUP(A1371,Пневматика!B:X,23,0),0)+IFERROR(VLOOKUP(A1371,Окраска!B:X,23,0),0)+IFERROR(VLOOKUP(A1371,Масло!A:J,10,0),0)+IFERROR(VLOOKUP(A1371,'Ручной инстурмент Арсенал'!A:I,13,0),0)+IFERROR(VLOOKUP(A1371,#REF!,13,0),0)+IFERROR(VLOOKUP(A1371,Атака!A:K,11,0),0)</f>
        <v>0</v>
      </c>
    </row>
    <row r="1372" spans="1:10" ht="11.25" customHeight="1" outlineLevel="2" thickTop="1" thickBot="1" x14ac:dyDescent="0.25">
      <c r="A1372" s="18">
        <v>8090180</v>
      </c>
      <c r="B1372" s="77" t="s">
        <v>405</v>
      </c>
      <c r="C1372" s="18" t="s">
        <v>449</v>
      </c>
      <c r="D1372" s="18" t="s">
        <v>1147</v>
      </c>
      <c r="E1372" s="18" t="s">
        <v>2277</v>
      </c>
      <c r="F1372" s="64">
        <v>237</v>
      </c>
      <c r="G1372" s="64">
        <v>315</v>
      </c>
      <c r="H1372" s="65" t="s">
        <v>63</v>
      </c>
      <c r="I1372" s="65">
        <f>IFERROR(VLOOKUP(A1372,Компрессоры!A:O,14,0),0)+IFERROR(VLOOKUP(A1372,Пневматика!B:W,22,0),0)+IFERROR(VLOOKUP(A1372,Окраска!B:X,22,0),0)+IFERROR(VLOOKUP(A1372,Масло!A:J,9,0),0)+IFERROR(VLOOKUP(A1372,'Ручной инстурмент Арсенал'!A:I,12,0),0)+IFERROR(VLOOKUP(A1372,#REF!,12,0),0)+IFERROR(VLOOKUP(A1372,Атака!A:K,10,0),0)</f>
        <v>0</v>
      </c>
      <c r="J1372" s="66">
        <f>IFERROR(VLOOKUP(A1372,Компрессоры!A:O,15,0),0)+IFERROR(VLOOKUP(A1372,Пневматика!B:X,23,0),0)+IFERROR(VLOOKUP(A1372,Окраска!B:X,23,0),0)+IFERROR(VLOOKUP(A1372,Масло!A:J,10,0),0)+IFERROR(VLOOKUP(A1372,'Ручной инстурмент Арсенал'!A:I,13,0),0)+IFERROR(VLOOKUP(A1372,#REF!,13,0),0)+IFERROR(VLOOKUP(A1372,Атака!A:K,11,0),0)</f>
        <v>0</v>
      </c>
    </row>
    <row r="1373" spans="1:10" ht="11.25" customHeight="1" outlineLevel="2" thickTop="1" thickBot="1" x14ac:dyDescent="0.25">
      <c r="A1373" s="18">
        <v>8090190</v>
      </c>
      <c r="B1373" s="77" t="s">
        <v>405</v>
      </c>
      <c r="C1373" s="18" t="s">
        <v>667</v>
      </c>
      <c r="D1373" s="18" t="s">
        <v>1147</v>
      </c>
      <c r="E1373" s="18" t="s">
        <v>2278</v>
      </c>
      <c r="F1373" s="64">
        <v>173</v>
      </c>
      <c r="G1373" s="64">
        <v>228</v>
      </c>
      <c r="H1373" s="65" t="s">
        <v>3012</v>
      </c>
      <c r="I1373" s="65">
        <f>IFERROR(VLOOKUP(A1373,Компрессоры!A:O,14,0),0)+IFERROR(VLOOKUP(A1373,Пневматика!B:W,22,0),0)+IFERROR(VLOOKUP(A1373,Окраска!B:X,22,0),0)+IFERROR(VLOOKUP(A1373,Масло!A:J,9,0),0)+IFERROR(VLOOKUP(A1373,'Ручной инстурмент Арсенал'!A:I,12,0),0)+IFERROR(VLOOKUP(A1373,#REF!,12,0),0)+IFERROR(VLOOKUP(A1373,Атака!A:K,10,0),0)</f>
        <v>0</v>
      </c>
      <c r="J1373" s="66">
        <f>IFERROR(VLOOKUP(A1373,Компрессоры!A:O,15,0),0)+IFERROR(VLOOKUP(A1373,Пневматика!B:X,23,0),0)+IFERROR(VLOOKUP(A1373,Окраска!B:X,23,0),0)+IFERROR(VLOOKUP(A1373,Масло!A:J,10,0),0)+IFERROR(VLOOKUP(A1373,'Ручной инстурмент Арсенал'!A:I,13,0),0)+IFERROR(VLOOKUP(A1373,#REF!,13,0),0)+IFERROR(VLOOKUP(A1373,Атака!A:K,11,0),0)</f>
        <v>0</v>
      </c>
    </row>
    <row r="1374" spans="1:10" ht="11.25" customHeight="1" outlineLevel="2" thickTop="1" thickBot="1" x14ac:dyDescent="0.25">
      <c r="A1374" s="18">
        <v>8090200</v>
      </c>
      <c r="B1374" s="77" t="s">
        <v>405</v>
      </c>
      <c r="C1374" s="18" t="s">
        <v>450</v>
      </c>
      <c r="D1374" s="18" t="s">
        <v>1147</v>
      </c>
      <c r="E1374" s="18" t="s">
        <v>2279</v>
      </c>
      <c r="F1374" s="64">
        <v>281</v>
      </c>
      <c r="G1374" s="64">
        <v>370</v>
      </c>
      <c r="H1374" s="65" t="s">
        <v>3012</v>
      </c>
      <c r="I1374" s="65">
        <f>IFERROR(VLOOKUP(A1374,Компрессоры!A:O,14,0),0)+IFERROR(VLOOKUP(A1374,Пневматика!B:W,22,0),0)+IFERROR(VLOOKUP(A1374,Окраска!B:X,22,0),0)+IFERROR(VLOOKUP(A1374,Масло!A:J,9,0),0)+IFERROR(VLOOKUP(A1374,'Ручной инстурмент Арсенал'!A:I,12,0),0)+IFERROR(VLOOKUP(A1374,#REF!,12,0),0)+IFERROR(VLOOKUP(A1374,Атака!A:K,10,0),0)</f>
        <v>0</v>
      </c>
      <c r="J1374" s="66">
        <f>IFERROR(VLOOKUP(A1374,Компрессоры!A:O,15,0),0)+IFERROR(VLOOKUP(A1374,Пневматика!B:X,23,0),0)+IFERROR(VLOOKUP(A1374,Окраска!B:X,23,0),0)+IFERROR(VLOOKUP(A1374,Масло!A:J,10,0),0)+IFERROR(VLOOKUP(A1374,'Ручной инстурмент Арсенал'!A:I,13,0),0)+IFERROR(VLOOKUP(A1374,#REF!,13,0),0)+IFERROR(VLOOKUP(A1374,Атака!A:K,11,0),0)</f>
        <v>0</v>
      </c>
    </row>
    <row r="1375" spans="1:10" ht="11.25" customHeight="1" outlineLevel="2" thickTop="1" thickBot="1" x14ac:dyDescent="0.25">
      <c r="A1375" s="18">
        <v>8090220</v>
      </c>
      <c r="B1375" s="77" t="s">
        <v>405</v>
      </c>
      <c r="C1375" s="18" t="s">
        <v>465</v>
      </c>
      <c r="D1375" s="18" t="s">
        <v>1147</v>
      </c>
      <c r="E1375" s="18" t="s">
        <v>2280</v>
      </c>
      <c r="F1375" s="64">
        <v>226</v>
      </c>
      <c r="G1375" s="64">
        <v>297</v>
      </c>
      <c r="H1375" s="65" t="s">
        <v>3012</v>
      </c>
      <c r="I1375" s="65">
        <f>IFERROR(VLOOKUP(A1375,Компрессоры!A:O,14,0),0)+IFERROR(VLOOKUP(A1375,Пневматика!B:W,22,0),0)+IFERROR(VLOOKUP(A1375,Окраска!B:X,22,0),0)+IFERROR(VLOOKUP(A1375,Масло!A:J,9,0),0)+IFERROR(VLOOKUP(A1375,'Ручной инстурмент Арсенал'!A:I,12,0),0)+IFERROR(VLOOKUP(A1375,#REF!,12,0),0)+IFERROR(VLOOKUP(A1375,Атака!A:K,10,0),0)</f>
        <v>0</v>
      </c>
      <c r="J1375" s="66">
        <f>IFERROR(VLOOKUP(A1375,Компрессоры!A:O,15,0),0)+IFERROR(VLOOKUP(A1375,Пневматика!B:X,23,0),0)+IFERROR(VLOOKUP(A1375,Окраска!B:X,23,0),0)+IFERROR(VLOOKUP(A1375,Масло!A:J,10,0),0)+IFERROR(VLOOKUP(A1375,'Ручной инстурмент Арсенал'!A:I,13,0),0)+IFERROR(VLOOKUP(A1375,#REF!,13,0),0)+IFERROR(VLOOKUP(A1375,Атака!A:K,11,0),0)</f>
        <v>0</v>
      </c>
    </row>
    <row r="1376" spans="1:10" ht="11.25" customHeight="1" outlineLevel="2" thickTop="1" thickBot="1" x14ac:dyDescent="0.25">
      <c r="A1376" s="18">
        <v>8090240</v>
      </c>
      <c r="B1376" s="77" t="s">
        <v>405</v>
      </c>
      <c r="C1376" s="18" t="s">
        <v>669</v>
      </c>
      <c r="D1376" s="18" t="s">
        <v>1147</v>
      </c>
      <c r="E1376" s="18" t="s">
        <v>2281</v>
      </c>
      <c r="F1376" s="64">
        <v>266</v>
      </c>
      <c r="G1376" s="64">
        <v>355</v>
      </c>
      <c r="H1376" s="65" t="s">
        <v>3012</v>
      </c>
      <c r="I1376" s="65">
        <f>IFERROR(VLOOKUP(A1376,Компрессоры!A:O,14,0),0)+IFERROR(VLOOKUP(A1376,Пневматика!B:W,22,0),0)+IFERROR(VLOOKUP(A1376,Окраска!B:X,22,0),0)+IFERROR(VLOOKUP(A1376,Масло!A:J,9,0),0)+IFERROR(VLOOKUP(A1376,'Ручной инстурмент Арсенал'!A:I,12,0),0)+IFERROR(VLOOKUP(A1376,#REF!,12,0),0)+IFERROR(VLOOKUP(A1376,Атака!A:K,10,0),0)</f>
        <v>0</v>
      </c>
      <c r="J1376" s="66">
        <f>IFERROR(VLOOKUP(A1376,Компрессоры!A:O,15,0),0)+IFERROR(VLOOKUP(A1376,Пневматика!B:X,23,0),0)+IFERROR(VLOOKUP(A1376,Окраска!B:X,23,0),0)+IFERROR(VLOOKUP(A1376,Масло!A:J,10,0),0)+IFERROR(VLOOKUP(A1376,'Ручной инстурмент Арсенал'!A:I,13,0),0)+IFERROR(VLOOKUP(A1376,#REF!,13,0),0)+IFERROR(VLOOKUP(A1376,Атака!A:K,11,0),0)</f>
        <v>0</v>
      </c>
    </row>
    <row r="1377" spans="1:10" ht="11.25" customHeight="1" outlineLevel="2" thickTop="1" thickBot="1" x14ac:dyDescent="0.25">
      <c r="A1377" s="18">
        <v>8090250</v>
      </c>
      <c r="B1377" s="77" t="s">
        <v>405</v>
      </c>
      <c r="C1377" s="18" t="s">
        <v>475</v>
      </c>
      <c r="D1377" s="18" t="s">
        <v>1147</v>
      </c>
      <c r="E1377" s="18" t="s">
        <v>2282</v>
      </c>
      <c r="F1377" s="64">
        <v>473</v>
      </c>
      <c r="G1377" s="64">
        <v>630</v>
      </c>
      <c r="H1377" s="65" t="s">
        <v>3012</v>
      </c>
      <c r="I1377" s="65">
        <f>IFERROR(VLOOKUP(A1377,Компрессоры!A:O,14,0),0)+IFERROR(VLOOKUP(A1377,Пневматика!B:W,22,0),0)+IFERROR(VLOOKUP(A1377,Окраска!B:X,22,0),0)+IFERROR(VLOOKUP(A1377,Масло!A:J,9,0),0)+IFERROR(VLOOKUP(A1377,'Ручной инстурмент Арсенал'!A:I,12,0),0)+IFERROR(VLOOKUP(A1377,#REF!,12,0),0)+IFERROR(VLOOKUP(A1377,Атака!A:K,10,0),0)</f>
        <v>0</v>
      </c>
      <c r="J1377" s="66">
        <f>IFERROR(VLOOKUP(A1377,Компрессоры!A:O,15,0),0)+IFERROR(VLOOKUP(A1377,Пневматика!B:X,23,0),0)+IFERROR(VLOOKUP(A1377,Окраска!B:X,23,0),0)+IFERROR(VLOOKUP(A1377,Масло!A:J,10,0),0)+IFERROR(VLOOKUP(A1377,'Ручной инстурмент Арсенал'!A:I,13,0),0)+IFERROR(VLOOKUP(A1377,#REF!,13,0),0)+IFERROR(VLOOKUP(A1377,Атака!A:K,11,0),0)</f>
        <v>0</v>
      </c>
    </row>
    <row r="1378" spans="1:10" ht="11.25" customHeight="1" outlineLevel="2" thickTop="1" thickBot="1" x14ac:dyDescent="0.25">
      <c r="A1378" s="18">
        <v>8090260</v>
      </c>
      <c r="B1378" s="77" t="s">
        <v>405</v>
      </c>
      <c r="C1378" s="18" t="s">
        <v>466</v>
      </c>
      <c r="D1378" s="18" t="s">
        <v>1147</v>
      </c>
      <c r="E1378" s="18" t="s">
        <v>2283</v>
      </c>
      <c r="F1378" s="64">
        <v>308</v>
      </c>
      <c r="G1378" s="64">
        <v>412</v>
      </c>
      <c r="H1378" s="65" t="s">
        <v>3012</v>
      </c>
      <c r="I1378" s="65">
        <f>IFERROR(VLOOKUP(A1378,Компрессоры!A:O,14,0),0)+IFERROR(VLOOKUP(A1378,Пневматика!B:W,22,0),0)+IFERROR(VLOOKUP(A1378,Окраска!B:X,22,0),0)+IFERROR(VLOOKUP(A1378,Масло!A:J,9,0),0)+IFERROR(VLOOKUP(A1378,'Ручной инстурмент Арсенал'!A:I,12,0),0)+IFERROR(VLOOKUP(A1378,#REF!,12,0),0)+IFERROR(VLOOKUP(A1378,Атака!A:K,10,0),0)</f>
        <v>0</v>
      </c>
      <c r="J1378" s="66">
        <f>IFERROR(VLOOKUP(A1378,Компрессоры!A:O,15,0),0)+IFERROR(VLOOKUP(A1378,Пневматика!B:X,23,0),0)+IFERROR(VLOOKUP(A1378,Окраска!B:X,23,0),0)+IFERROR(VLOOKUP(A1378,Масло!A:J,10,0),0)+IFERROR(VLOOKUP(A1378,'Ручной инстурмент Арсенал'!A:I,13,0),0)+IFERROR(VLOOKUP(A1378,#REF!,13,0),0)+IFERROR(VLOOKUP(A1378,Атака!A:K,11,0),0)</f>
        <v>0</v>
      </c>
    </row>
    <row r="1379" spans="1:10" ht="11.25" customHeight="1" outlineLevel="2" thickTop="1" thickBot="1" x14ac:dyDescent="0.25">
      <c r="A1379" s="18">
        <v>8090270</v>
      </c>
      <c r="B1379" s="77" t="s">
        <v>405</v>
      </c>
      <c r="C1379" s="18" t="s">
        <v>467</v>
      </c>
      <c r="D1379" s="18" t="s">
        <v>1147</v>
      </c>
      <c r="E1379" s="18" t="s">
        <v>2284</v>
      </c>
      <c r="F1379" s="64">
        <v>554</v>
      </c>
      <c r="G1379" s="64">
        <v>735</v>
      </c>
      <c r="H1379" s="65" t="s">
        <v>63</v>
      </c>
      <c r="I1379" s="65">
        <f>IFERROR(VLOOKUP(A1379,Компрессоры!A:O,14,0),0)+IFERROR(VLOOKUP(A1379,Пневматика!B:W,22,0),0)+IFERROR(VLOOKUP(A1379,Окраска!B:X,22,0),0)+IFERROR(VLOOKUP(A1379,Масло!A:J,9,0),0)+IFERROR(VLOOKUP(A1379,'Ручной инстурмент Арсенал'!A:I,12,0),0)+IFERROR(VLOOKUP(A1379,#REF!,12,0),0)+IFERROR(VLOOKUP(A1379,Атака!A:K,10,0),0)</f>
        <v>0</v>
      </c>
      <c r="J1379" s="66">
        <f>IFERROR(VLOOKUP(A1379,Компрессоры!A:O,15,0),0)+IFERROR(VLOOKUP(A1379,Пневматика!B:X,23,0),0)+IFERROR(VLOOKUP(A1379,Окраска!B:X,23,0),0)+IFERROR(VLOOKUP(A1379,Масло!A:J,10,0),0)+IFERROR(VLOOKUP(A1379,'Ручной инстурмент Арсенал'!A:I,13,0),0)+IFERROR(VLOOKUP(A1379,#REF!,13,0),0)+IFERROR(VLOOKUP(A1379,Атака!A:K,11,0),0)</f>
        <v>0</v>
      </c>
    </row>
    <row r="1380" spans="1:10" ht="11.25" customHeight="1" outlineLevel="2" thickTop="1" thickBot="1" x14ac:dyDescent="0.25">
      <c r="A1380" s="18">
        <v>8090280</v>
      </c>
      <c r="B1380" s="77" t="s">
        <v>405</v>
      </c>
      <c r="C1380" s="18" t="s">
        <v>452</v>
      </c>
      <c r="D1380" s="18" t="s">
        <v>1148</v>
      </c>
      <c r="E1380" s="18" t="s">
        <v>2285</v>
      </c>
      <c r="F1380" s="64">
        <v>566</v>
      </c>
      <c r="G1380" s="64">
        <v>753</v>
      </c>
      <c r="H1380" s="65" t="s">
        <v>3012</v>
      </c>
      <c r="I1380" s="65">
        <f>IFERROR(VLOOKUP(A1380,Компрессоры!A:O,14,0),0)+IFERROR(VLOOKUP(A1380,Пневматика!B:W,22,0),0)+IFERROR(VLOOKUP(A1380,Окраска!B:X,22,0),0)+IFERROR(VLOOKUP(A1380,Масло!A:J,9,0),0)+IFERROR(VLOOKUP(A1380,'Ручной инстурмент Арсенал'!A:I,12,0),0)+IFERROR(VLOOKUP(A1380,#REF!,12,0),0)+IFERROR(VLOOKUP(A1380,Атака!A:K,10,0),0)</f>
        <v>0</v>
      </c>
      <c r="J1380" s="66">
        <f>IFERROR(VLOOKUP(A1380,Компрессоры!A:O,15,0),0)+IFERROR(VLOOKUP(A1380,Пневматика!B:X,23,0),0)+IFERROR(VLOOKUP(A1380,Окраска!B:X,23,0),0)+IFERROR(VLOOKUP(A1380,Масло!A:J,10,0),0)+IFERROR(VLOOKUP(A1380,'Ручной инстурмент Арсенал'!A:I,13,0),0)+IFERROR(VLOOKUP(A1380,#REF!,13,0),0)+IFERROR(VLOOKUP(A1380,Атака!A:K,11,0),0)</f>
        <v>0</v>
      </c>
    </row>
    <row r="1381" spans="1:10" ht="11.25" customHeight="1" outlineLevel="2" thickTop="1" thickBot="1" x14ac:dyDescent="0.25">
      <c r="A1381" s="18">
        <v>8090290</v>
      </c>
      <c r="B1381" s="77" t="s">
        <v>405</v>
      </c>
      <c r="C1381" s="18" t="s">
        <v>560</v>
      </c>
      <c r="D1381" s="18" t="s">
        <v>1148</v>
      </c>
      <c r="E1381" s="18" t="s">
        <v>2286</v>
      </c>
      <c r="F1381" s="64">
        <v>624</v>
      </c>
      <c r="G1381" s="64">
        <v>829</v>
      </c>
      <c r="H1381" s="65" t="s">
        <v>3012</v>
      </c>
      <c r="I1381" s="65">
        <f>IFERROR(VLOOKUP(A1381,Компрессоры!A:O,14,0),0)+IFERROR(VLOOKUP(A1381,Пневматика!B:W,22,0),0)+IFERROR(VLOOKUP(A1381,Окраска!B:X,22,0),0)+IFERROR(VLOOKUP(A1381,Масло!A:J,9,0),0)+IFERROR(VLOOKUP(A1381,'Ручной инстурмент Арсенал'!A:I,12,0),0)+IFERROR(VLOOKUP(A1381,#REF!,12,0),0)+IFERROR(VLOOKUP(A1381,Атака!A:K,10,0),0)</f>
        <v>0</v>
      </c>
      <c r="J1381" s="66">
        <f>IFERROR(VLOOKUP(A1381,Компрессоры!A:O,15,0),0)+IFERROR(VLOOKUP(A1381,Пневматика!B:X,23,0),0)+IFERROR(VLOOKUP(A1381,Окраска!B:X,23,0),0)+IFERROR(VLOOKUP(A1381,Масло!A:J,10,0),0)+IFERROR(VLOOKUP(A1381,'Ручной инстурмент Арсенал'!A:I,13,0),0)+IFERROR(VLOOKUP(A1381,#REF!,13,0),0)+IFERROR(VLOOKUP(A1381,Атака!A:K,11,0),0)</f>
        <v>0</v>
      </c>
    </row>
    <row r="1382" spans="1:10" ht="11.25" customHeight="1" outlineLevel="2" thickTop="1" thickBot="1" x14ac:dyDescent="0.25">
      <c r="A1382" s="18">
        <v>8090300</v>
      </c>
      <c r="B1382" s="77" t="s">
        <v>405</v>
      </c>
      <c r="C1382" s="18" t="s">
        <v>451</v>
      </c>
      <c r="D1382" s="18" t="s">
        <v>1148</v>
      </c>
      <c r="E1382" s="18" t="s">
        <v>2287</v>
      </c>
      <c r="F1382" s="64">
        <v>534</v>
      </c>
      <c r="G1382" s="64">
        <v>709</v>
      </c>
      <c r="H1382" s="65" t="s">
        <v>3012</v>
      </c>
      <c r="I1382" s="65">
        <f>IFERROR(VLOOKUP(A1382,Компрессоры!A:O,14,0),0)+IFERROR(VLOOKUP(A1382,Пневматика!B:W,22,0),0)+IFERROR(VLOOKUP(A1382,Окраска!B:X,22,0),0)+IFERROR(VLOOKUP(A1382,Масло!A:J,9,0),0)+IFERROR(VLOOKUP(A1382,'Ручной инстурмент Арсенал'!A:I,12,0),0)+IFERROR(VLOOKUP(A1382,#REF!,12,0),0)+IFERROR(VLOOKUP(A1382,Атака!A:K,10,0),0)</f>
        <v>0</v>
      </c>
      <c r="J1382" s="66">
        <f>IFERROR(VLOOKUP(A1382,Компрессоры!A:O,15,0),0)+IFERROR(VLOOKUP(A1382,Пневматика!B:X,23,0),0)+IFERROR(VLOOKUP(A1382,Окраска!B:X,23,0),0)+IFERROR(VLOOKUP(A1382,Масло!A:J,10,0),0)+IFERROR(VLOOKUP(A1382,'Ручной инстурмент Арсенал'!A:I,13,0),0)+IFERROR(VLOOKUP(A1382,#REF!,13,0),0)+IFERROR(VLOOKUP(A1382,Атака!A:K,11,0),0)</f>
        <v>0</v>
      </c>
    </row>
    <row r="1383" spans="1:10" ht="11.25" customHeight="1" outlineLevel="2" thickTop="1" thickBot="1" x14ac:dyDescent="0.25">
      <c r="A1383" s="18">
        <v>8090310</v>
      </c>
      <c r="B1383" s="77" t="s">
        <v>405</v>
      </c>
      <c r="C1383" s="18" t="s">
        <v>453</v>
      </c>
      <c r="D1383" s="18" t="s">
        <v>1148</v>
      </c>
      <c r="E1383" s="18" t="s">
        <v>2288</v>
      </c>
      <c r="F1383" s="64">
        <v>588</v>
      </c>
      <c r="G1383" s="64">
        <v>782</v>
      </c>
      <c r="H1383" s="65" t="s">
        <v>3012</v>
      </c>
      <c r="I1383" s="65">
        <f>IFERROR(VLOOKUP(A1383,Компрессоры!A:O,14,0),0)+IFERROR(VLOOKUP(A1383,Пневматика!B:W,22,0),0)+IFERROR(VLOOKUP(A1383,Окраска!B:X,22,0),0)+IFERROR(VLOOKUP(A1383,Масло!A:J,9,0),0)+IFERROR(VLOOKUP(A1383,'Ручной инстурмент Арсенал'!A:I,12,0),0)+IFERROR(VLOOKUP(A1383,#REF!,12,0),0)+IFERROR(VLOOKUP(A1383,Атака!A:K,10,0),0)</f>
        <v>0</v>
      </c>
      <c r="J1383" s="66">
        <f>IFERROR(VLOOKUP(A1383,Компрессоры!A:O,15,0),0)+IFERROR(VLOOKUP(A1383,Пневматика!B:X,23,0),0)+IFERROR(VLOOKUP(A1383,Окраска!B:X,23,0),0)+IFERROR(VLOOKUP(A1383,Масло!A:J,10,0),0)+IFERROR(VLOOKUP(A1383,'Ручной инстурмент Арсенал'!A:I,13,0),0)+IFERROR(VLOOKUP(A1383,#REF!,13,0),0)+IFERROR(VLOOKUP(A1383,Атака!A:K,11,0),0)</f>
        <v>0</v>
      </c>
    </row>
    <row r="1384" spans="1:10" ht="11.25" customHeight="1" outlineLevel="2" thickTop="1" thickBot="1" x14ac:dyDescent="0.25">
      <c r="A1384" s="18">
        <v>8090320</v>
      </c>
      <c r="B1384" s="77" t="s">
        <v>405</v>
      </c>
      <c r="C1384" s="18" t="s">
        <v>561</v>
      </c>
      <c r="D1384" s="18" t="s">
        <v>1148</v>
      </c>
      <c r="E1384" s="18" t="s">
        <v>2289</v>
      </c>
      <c r="F1384" s="64">
        <v>722</v>
      </c>
      <c r="G1384" s="64">
        <v>959</v>
      </c>
      <c r="H1384" s="65" t="s">
        <v>3012</v>
      </c>
      <c r="I1384" s="65">
        <f>IFERROR(VLOOKUP(A1384,Компрессоры!A:O,14,0),0)+IFERROR(VLOOKUP(A1384,Пневматика!B:W,22,0),0)+IFERROR(VLOOKUP(A1384,Окраска!B:X,22,0),0)+IFERROR(VLOOKUP(A1384,Масло!A:J,9,0),0)+IFERROR(VLOOKUP(A1384,'Ручной инстурмент Арсенал'!A:I,12,0),0)+IFERROR(VLOOKUP(A1384,#REF!,12,0),0)+IFERROR(VLOOKUP(A1384,Атака!A:K,10,0),0)</f>
        <v>0</v>
      </c>
      <c r="J1384" s="66">
        <f>IFERROR(VLOOKUP(A1384,Компрессоры!A:O,15,0),0)+IFERROR(VLOOKUP(A1384,Пневматика!B:X,23,0),0)+IFERROR(VLOOKUP(A1384,Окраска!B:X,23,0),0)+IFERROR(VLOOKUP(A1384,Масло!A:J,10,0),0)+IFERROR(VLOOKUP(A1384,'Ручной инстурмент Арсенал'!A:I,13,0),0)+IFERROR(VLOOKUP(A1384,#REF!,13,0),0)+IFERROR(VLOOKUP(A1384,Атака!A:K,11,0),0)</f>
        <v>0</v>
      </c>
    </row>
    <row r="1385" spans="1:10" ht="11.25" customHeight="1" outlineLevel="2" thickTop="1" thickBot="1" x14ac:dyDescent="0.25">
      <c r="A1385" s="18">
        <v>8090330</v>
      </c>
      <c r="B1385" s="77" t="s">
        <v>405</v>
      </c>
      <c r="C1385" s="18" t="s">
        <v>607</v>
      </c>
      <c r="D1385" s="18" t="s">
        <v>1148</v>
      </c>
      <c r="E1385" s="18"/>
      <c r="F1385" s="64">
        <v>636</v>
      </c>
      <c r="G1385" s="64">
        <v>844</v>
      </c>
      <c r="H1385" s="65" t="s">
        <v>3012</v>
      </c>
      <c r="I1385" s="65">
        <f>IFERROR(VLOOKUP(A1385,Компрессоры!A:O,14,0),0)+IFERROR(VLOOKUP(A1385,Пневматика!B:W,22,0),0)+IFERROR(VLOOKUP(A1385,Окраска!B:X,22,0),0)+IFERROR(VLOOKUP(A1385,Масло!A:J,9,0),0)+IFERROR(VLOOKUP(A1385,'Ручной инстурмент Арсенал'!A:I,12,0),0)+IFERROR(VLOOKUP(A1385,#REF!,12,0),0)+IFERROR(VLOOKUP(A1385,Атака!A:K,10,0),0)</f>
        <v>0</v>
      </c>
      <c r="J1385" s="66">
        <f>IFERROR(VLOOKUP(A1385,Компрессоры!A:O,15,0),0)+IFERROR(VLOOKUP(A1385,Пневматика!B:X,23,0),0)+IFERROR(VLOOKUP(A1385,Окраска!B:X,23,0),0)+IFERROR(VLOOKUP(A1385,Масло!A:J,10,0),0)+IFERROR(VLOOKUP(A1385,'Ручной инстурмент Арсенал'!A:I,13,0),0)+IFERROR(VLOOKUP(A1385,#REF!,13,0),0)+IFERROR(VLOOKUP(A1385,Атака!A:K,11,0),0)</f>
        <v>0</v>
      </c>
    </row>
    <row r="1386" spans="1:10" ht="11.25" customHeight="1" outlineLevel="2" thickTop="1" thickBot="1" x14ac:dyDescent="0.25">
      <c r="A1386" s="18">
        <v>8090210</v>
      </c>
      <c r="B1386" s="77" t="s">
        <v>405</v>
      </c>
      <c r="C1386" s="18" t="s">
        <v>2911</v>
      </c>
      <c r="D1386" s="18" t="s">
        <v>1147</v>
      </c>
      <c r="E1386" s="18"/>
      <c r="F1386" s="64">
        <v>318</v>
      </c>
      <c r="G1386" s="64">
        <v>419</v>
      </c>
      <c r="H1386" s="65" t="s">
        <v>3012</v>
      </c>
      <c r="I1386" s="65">
        <f>IFERROR(VLOOKUP(A1386,Компрессоры!A:O,14,0),0)+IFERROR(VLOOKUP(A1386,Пневматика!B:W,22,0),0)+IFERROR(VLOOKUP(A1386,Окраска!B:X,22,0),0)+IFERROR(VLOOKUP(A1386,Масло!A:J,9,0),0)+IFERROR(VLOOKUP(A1386,'Ручной инстурмент Арсенал'!A:I,12,0),0)+IFERROR(VLOOKUP(A1386,#REF!,12,0),0)+IFERROR(VLOOKUP(A1386,Атака!A:K,10,0),0)</f>
        <v>0</v>
      </c>
      <c r="J1386" s="66">
        <f>IFERROR(VLOOKUP(A1386,Компрессоры!A:O,15,0),0)+IFERROR(VLOOKUP(A1386,Пневматика!B:X,23,0),0)+IFERROR(VLOOKUP(A1386,Окраска!B:X,23,0),0)+IFERROR(VLOOKUP(A1386,Масло!A:J,10,0),0)+IFERROR(VLOOKUP(A1386,'Ручной инстурмент Арсенал'!A:I,13,0),0)+IFERROR(VLOOKUP(A1386,#REF!,13,0),0)+IFERROR(VLOOKUP(A1386,Атака!A:K,11,0),0)</f>
        <v>0</v>
      </c>
    </row>
    <row r="1387" spans="1:10" ht="21.75" customHeight="1" outlineLevel="2" thickTop="1" thickBot="1" x14ac:dyDescent="0.25">
      <c r="A1387" s="18">
        <v>8090230</v>
      </c>
      <c r="B1387" s="77" t="s">
        <v>405</v>
      </c>
      <c r="C1387" s="18" t="s">
        <v>2912</v>
      </c>
      <c r="D1387" s="18" t="s">
        <v>1147</v>
      </c>
      <c r="E1387" s="18"/>
      <c r="F1387" s="64">
        <v>390</v>
      </c>
      <c r="G1387" s="64">
        <v>514</v>
      </c>
      <c r="H1387" s="65" t="s">
        <v>3012</v>
      </c>
      <c r="I1387" s="65">
        <f>IFERROR(VLOOKUP(A1387,Компрессоры!A:O,14,0),0)+IFERROR(VLOOKUP(A1387,Пневматика!B:W,22,0),0)+IFERROR(VLOOKUP(A1387,Окраска!B:X,22,0),0)+IFERROR(VLOOKUP(A1387,Масло!A:J,9,0),0)+IFERROR(VLOOKUP(A1387,'Ручной инстурмент Арсенал'!A:I,12,0),0)+IFERROR(VLOOKUP(A1387,#REF!,12,0),0)+IFERROR(VLOOKUP(A1387,Атака!A:K,10,0),0)</f>
        <v>0</v>
      </c>
      <c r="J1387" s="66">
        <f>IFERROR(VLOOKUP(A1387,Компрессоры!A:O,15,0),0)+IFERROR(VLOOKUP(A1387,Пневматика!B:X,23,0),0)+IFERROR(VLOOKUP(A1387,Окраска!B:X,23,0),0)+IFERROR(VLOOKUP(A1387,Масло!A:J,10,0),0)+IFERROR(VLOOKUP(A1387,'Ручной инстурмент Арсенал'!A:I,13,0),0)+IFERROR(VLOOKUP(A1387,#REF!,13,0),0)+IFERROR(VLOOKUP(A1387,Атака!A:K,11,0),0)</f>
        <v>0</v>
      </c>
    </row>
    <row r="1388" spans="1:10" ht="32.25" customHeight="1" outlineLevel="1" thickTop="1" thickBot="1" x14ac:dyDescent="0.25">
      <c r="A1388" s="16" t="s">
        <v>1157</v>
      </c>
      <c r="B1388" s="78"/>
      <c r="C1388" s="16"/>
      <c r="D1388" s="16"/>
      <c r="E1388" s="16"/>
      <c r="F1388" s="67"/>
      <c r="G1388" s="67"/>
      <c r="H1388" s="68"/>
      <c r="I1388" s="68"/>
      <c r="J1388" s="69"/>
    </row>
    <row r="1389" spans="1:10" ht="11.25" customHeight="1" outlineLevel="2" thickTop="1" thickBot="1" x14ac:dyDescent="0.25">
      <c r="A1389" s="18">
        <v>38148</v>
      </c>
      <c r="B1389" s="77" t="s">
        <v>405</v>
      </c>
      <c r="C1389" s="18" t="s">
        <v>2574</v>
      </c>
      <c r="D1389" s="18" t="s">
        <v>1147</v>
      </c>
      <c r="E1389" s="18" t="s">
        <v>2290</v>
      </c>
      <c r="F1389" s="64">
        <v>346</v>
      </c>
      <c r="G1389" s="64">
        <v>458</v>
      </c>
      <c r="H1389" s="65" t="s">
        <v>3012</v>
      </c>
      <c r="I1389" s="65">
        <f>IFERROR(VLOOKUP(A1389,Компрессоры!A:O,14,0),0)+IFERROR(VLOOKUP(A1389,Пневматика!B:W,22,0),0)+IFERROR(VLOOKUP(A1389,Окраска!B:X,22,0),0)+IFERROR(VLOOKUP(A1389,Масло!A:J,9,0),0)+IFERROR(VLOOKUP(A1389,'Ручной инстурмент Арсенал'!A:I,12,0),0)+IFERROR(VLOOKUP(A1389,#REF!,12,0),0)+IFERROR(VLOOKUP(A1389,Атака!A:K,10,0),0)</f>
        <v>0</v>
      </c>
      <c r="J1389" s="66">
        <f>IFERROR(VLOOKUP(A1389,Компрессоры!A:O,15,0),0)+IFERROR(VLOOKUP(A1389,Пневматика!B:X,23,0),0)+IFERROR(VLOOKUP(A1389,Окраска!B:X,23,0),0)+IFERROR(VLOOKUP(A1389,Масло!A:J,10,0),0)+IFERROR(VLOOKUP(A1389,'Ручной инстурмент Арсенал'!A:I,13,0),0)+IFERROR(VLOOKUP(A1389,#REF!,13,0),0)+IFERROR(VLOOKUP(A1389,Атака!A:K,11,0),0)</f>
        <v>0</v>
      </c>
    </row>
    <row r="1390" spans="1:10" ht="11.25" customHeight="1" outlineLevel="2" thickTop="1" thickBot="1" x14ac:dyDescent="0.25">
      <c r="A1390" s="18">
        <v>38149</v>
      </c>
      <c r="B1390" s="77" t="s">
        <v>405</v>
      </c>
      <c r="C1390" s="18" t="s">
        <v>2575</v>
      </c>
      <c r="D1390" s="18" t="s">
        <v>1147</v>
      </c>
      <c r="E1390" s="18" t="s">
        <v>2291</v>
      </c>
      <c r="F1390" s="64">
        <v>355</v>
      </c>
      <c r="G1390" s="64">
        <v>472</v>
      </c>
      <c r="H1390" s="65" t="s">
        <v>3012</v>
      </c>
      <c r="I1390" s="65">
        <f>IFERROR(VLOOKUP(A1390,Компрессоры!A:O,14,0),0)+IFERROR(VLOOKUP(A1390,Пневматика!B:W,22,0),0)+IFERROR(VLOOKUP(A1390,Окраска!B:X,22,0),0)+IFERROR(VLOOKUP(A1390,Масло!A:J,9,0),0)+IFERROR(VLOOKUP(A1390,'Ручной инстурмент Арсенал'!A:I,12,0),0)+IFERROR(VLOOKUP(A1390,#REF!,12,0),0)+IFERROR(VLOOKUP(A1390,Атака!A:K,10,0),0)</f>
        <v>0</v>
      </c>
      <c r="J1390" s="66">
        <f>IFERROR(VLOOKUP(A1390,Компрессоры!A:O,15,0),0)+IFERROR(VLOOKUP(A1390,Пневматика!B:X,23,0),0)+IFERROR(VLOOKUP(A1390,Окраска!B:X,23,0),0)+IFERROR(VLOOKUP(A1390,Масло!A:J,10,0),0)+IFERROR(VLOOKUP(A1390,'Ручной инстурмент Арсенал'!A:I,13,0),0)+IFERROR(VLOOKUP(A1390,#REF!,13,0),0)+IFERROR(VLOOKUP(A1390,Атака!A:K,11,0),0)</f>
        <v>0</v>
      </c>
    </row>
    <row r="1391" spans="1:10" ht="11.25" customHeight="1" outlineLevel="2" thickTop="1" thickBot="1" x14ac:dyDescent="0.25">
      <c r="A1391" s="18">
        <v>38150</v>
      </c>
      <c r="B1391" s="77" t="s">
        <v>405</v>
      </c>
      <c r="C1391" s="18" t="s">
        <v>2529</v>
      </c>
      <c r="D1391" s="18" t="s">
        <v>1147</v>
      </c>
      <c r="E1391" s="18" t="s">
        <v>2292</v>
      </c>
      <c r="F1391" s="64">
        <v>381</v>
      </c>
      <c r="G1391" s="64">
        <v>503</v>
      </c>
      <c r="H1391" s="65" t="s">
        <v>3012</v>
      </c>
      <c r="I1391" s="65">
        <f>IFERROR(VLOOKUP(A1391,Компрессоры!A:O,14,0),0)+IFERROR(VLOOKUP(A1391,Пневматика!B:W,22,0),0)+IFERROR(VLOOKUP(A1391,Окраска!B:X,22,0),0)+IFERROR(VLOOKUP(A1391,Масло!A:J,9,0),0)+IFERROR(VLOOKUP(A1391,'Ручной инстурмент Арсенал'!A:I,12,0),0)+IFERROR(VLOOKUP(A1391,#REF!,12,0),0)+IFERROR(VLOOKUP(A1391,Атака!A:K,10,0),0)</f>
        <v>0</v>
      </c>
      <c r="J1391" s="66">
        <f>IFERROR(VLOOKUP(A1391,Компрессоры!A:O,15,0),0)+IFERROR(VLOOKUP(A1391,Пневматика!B:X,23,0),0)+IFERROR(VLOOKUP(A1391,Окраска!B:X,23,0),0)+IFERROR(VLOOKUP(A1391,Масло!A:J,10,0),0)+IFERROR(VLOOKUP(A1391,'Ручной инстурмент Арсенал'!A:I,13,0),0)+IFERROR(VLOOKUP(A1391,#REF!,13,0),0)+IFERROR(VLOOKUP(A1391,Атака!A:K,11,0),0)</f>
        <v>0</v>
      </c>
    </row>
    <row r="1392" spans="1:10" ht="11.25" customHeight="1" outlineLevel="2" thickTop="1" thickBot="1" x14ac:dyDescent="0.25">
      <c r="A1392" s="18">
        <v>38151</v>
      </c>
      <c r="B1392" s="77" t="s">
        <v>405</v>
      </c>
      <c r="C1392" s="18" t="s">
        <v>2530</v>
      </c>
      <c r="D1392" s="18" t="s">
        <v>1147</v>
      </c>
      <c r="E1392" s="18" t="s">
        <v>2293</v>
      </c>
      <c r="F1392" s="64">
        <v>397</v>
      </c>
      <c r="G1392" s="64">
        <v>528</v>
      </c>
      <c r="H1392" s="65" t="s">
        <v>3012</v>
      </c>
      <c r="I1392" s="65">
        <f>IFERROR(VLOOKUP(A1392,Компрессоры!A:O,14,0),0)+IFERROR(VLOOKUP(A1392,Пневматика!B:W,22,0),0)+IFERROR(VLOOKUP(A1392,Окраска!B:X,22,0),0)+IFERROR(VLOOKUP(A1392,Масло!A:J,9,0),0)+IFERROR(VLOOKUP(A1392,'Ручной инстурмент Арсенал'!A:I,12,0),0)+IFERROR(VLOOKUP(A1392,#REF!,12,0),0)+IFERROR(VLOOKUP(A1392,Атака!A:K,10,0),0)</f>
        <v>0</v>
      </c>
      <c r="J1392" s="66">
        <f>IFERROR(VLOOKUP(A1392,Компрессоры!A:O,15,0),0)+IFERROR(VLOOKUP(A1392,Пневматика!B:X,23,0),0)+IFERROR(VLOOKUP(A1392,Окраска!B:X,23,0),0)+IFERROR(VLOOKUP(A1392,Масло!A:J,10,0),0)+IFERROR(VLOOKUP(A1392,'Ручной инстурмент Арсенал'!A:I,13,0),0)+IFERROR(VLOOKUP(A1392,#REF!,13,0),0)+IFERROR(VLOOKUP(A1392,Атака!A:K,11,0),0)</f>
        <v>0</v>
      </c>
    </row>
    <row r="1393" spans="1:10" ht="11.25" customHeight="1" outlineLevel="2" thickTop="1" thickBot="1" x14ac:dyDescent="0.25">
      <c r="A1393" s="18">
        <v>38152</v>
      </c>
      <c r="B1393" s="77" t="s">
        <v>405</v>
      </c>
      <c r="C1393" s="18" t="s">
        <v>2576</v>
      </c>
      <c r="D1393" s="18" t="s">
        <v>1147</v>
      </c>
      <c r="E1393" s="18" t="s">
        <v>2294</v>
      </c>
      <c r="F1393" s="64">
        <v>427</v>
      </c>
      <c r="G1393" s="64">
        <v>569</v>
      </c>
      <c r="H1393" s="65" t="s">
        <v>3012</v>
      </c>
      <c r="I1393" s="65">
        <f>IFERROR(VLOOKUP(A1393,Компрессоры!A:O,14,0),0)+IFERROR(VLOOKUP(A1393,Пневматика!B:W,22,0),0)+IFERROR(VLOOKUP(A1393,Окраска!B:X,22,0),0)+IFERROR(VLOOKUP(A1393,Масло!A:J,9,0),0)+IFERROR(VLOOKUP(A1393,'Ручной инстурмент Арсенал'!A:I,12,0),0)+IFERROR(VLOOKUP(A1393,#REF!,12,0),0)+IFERROR(VLOOKUP(A1393,Атака!A:K,10,0),0)</f>
        <v>0</v>
      </c>
      <c r="J1393" s="66">
        <f>IFERROR(VLOOKUP(A1393,Компрессоры!A:O,15,0),0)+IFERROR(VLOOKUP(A1393,Пневматика!B:X,23,0),0)+IFERROR(VLOOKUP(A1393,Окраска!B:X,23,0),0)+IFERROR(VLOOKUP(A1393,Масло!A:J,10,0),0)+IFERROR(VLOOKUP(A1393,'Ручной инстурмент Арсенал'!A:I,13,0),0)+IFERROR(VLOOKUP(A1393,#REF!,13,0),0)+IFERROR(VLOOKUP(A1393,Атака!A:K,11,0),0)</f>
        <v>0</v>
      </c>
    </row>
    <row r="1394" spans="1:10" ht="11.25" customHeight="1" outlineLevel="2" thickTop="1" thickBot="1" x14ac:dyDescent="0.25">
      <c r="A1394" s="18">
        <v>38153</v>
      </c>
      <c r="B1394" s="77" t="s">
        <v>405</v>
      </c>
      <c r="C1394" s="18" t="s">
        <v>2577</v>
      </c>
      <c r="D1394" s="18" t="s">
        <v>1147</v>
      </c>
      <c r="E1394" s="18" t="s">
        <v>2295</v>
      </c>
      <c r="F1394" s="64">
        <v>467</v>
      </c>
      <c r="G1394" s="64">
        <v>621</v>
      </c>
      <c r="H1394" s="65" t="s">
        <v>3012</v>
      </c>
      <c r="I1394" s="65">
        <f>IFERROR(VLOOKUP(A1394,Компрессоры!A:O,14,0),0)+IFERROR(VLOOKUP(A1394,Пневматика!B:W,22,0),0)+IFERROR(VLOOKUP(A1394,Окраска!B:X,22,0),0)+IFERROR(VLOOKUP(A1394,Масло!A:J,9,0),0)+IFERROR(VLOOKUP(A1394,'Ручной инстурмент Арсенал'!A:I,12,0),0)+IFERROR(VLOOKUP(A1394,#REF!,12,0),0)+IFERROR(VLOOKUP(A1394,Атака!A:K,10,0),0)</f>
        <v>0</v>
      </c>
      <c r="J1394" s="66">
        <f>IFERROR(VLOOKUP(A1394,Компрессоры!A:O,15,0),0)+IFERROR(VLOOKUP(A1394,Пневматика!B:X,23,0),0)+IFERROR(VLOOKUP(A1394,Окраска!B:X,23,0),0)+IFERROR(VLOOKUP(A1394,Масло!A:J,10,0),0)+IFERROR(VLOOKUP(A1394,'Ручной инстурмент Арсенал'!A:I,13,0),0)+IFERROR(VLOOKUP(A1394,#REF!,13,0),0)+IFERROR(VLOOKUP(A1394,Атака!A:K,11,0),0)</f>
        <v>0</v>
      </c>
    </row>
    <row r="1395" spans="1:10" ht="11.25" customHeight="1" outlineLevel="2" thickTop="1" thickBot="1" x14ac:dyDescent="0.25">
      <c r="A1395" s="18">
        <v>38154</v>
      </c>
      <c r="B1395" s="77" t="s">
        <v>405</v>
      </c>
      <c r="C1395" s="18" t="s">
        <v>2531</v>
      </c>
      <c r="D1395" s="18" t="s">
        <v>1147</v>
      </c>
      <c r="E1395" s="18" t="s">
        <v>2296</v>
      </c>
      <c r="F1395" s="64">
        <v>352</v>
      </c>
      <c r="G1395" s="64">
        <v>469</v>
      </c>
      <c r="H1395" s="65" t="s">
        <v>3012</v>
      </c>
      <c r="I1395" s="65">
        <f>IFERROR(VLOOKUP(A1395,Компрессоры!A:O,14,0),0)+IFERROR(VLOOKUP(A1395,Пневматика!B:W,22,0),0)+IFERROR(VLOOKUP(A1395,Окраска!B:X,22,0),0)+IFERROR(VLOOKUP(A1395,Масло!A:J,9,0),0)+IFERROR(VLOOKUP(A1395,'Ручной инстурмент Арсенал'!A:I,12,0),0)+IFERROR(VLOOKUP(A1395,#REF!,12,0),0)+IFERROR(VLOOKUP(A1395,Атака!A:K,10,0),0)</f>
        <v>0</v>
      </c>
      <c r="J1395" s="66">
        <f>IFERROR(VLOOKUP(A1395,Компрессоры!A:O,15,0),0)+IFERROR(VLOOKUP(A1395,Пневматика!B:X,23,0),0)+IFERROR(VLOOKUP(A1395,Окраска!B:X,23,0),0)+IFERROR(VLOOKUP(A1395,Масло!A:J,10,0),0)+IFERROR(VLOOKUP(A1395,'Ручной инстурмент Арсенал'!A:I,13,0),0)+IFERROR(VLOOKUP(A1395,#REF!,13,0),0)+IFERROR(VLOOKUP(A1395,Атака!A:K,11,0),0)</f>
        <v>0</v>
      </c>
    </row>
    <row r="1396" spans="1:10" ht="11.25" customHeight="1" outlineLevel="2" thickTop="1" thickBot="1" x14ac:dyDescent="0.25">
      <c r="A1396" s="18">
        <v>38155</v>
      </c>
      <c r="B1396" s="77" t="s">
        <v>405</v>
      </c>
      <c r="C1396" s="18" t="s">
        <v>2532</v>
      </c>
      <c r="D1396" s="18" t="s">
        <v>1147</v>
      </c>
      <c r="E1396" s="18" t="s">
        <v>2297</v>
      </c>
      <c r="F1396" s="64">
        <v>362</v>
      </c>
      <c r="G1396" s="64">
        <v>479</v>
      </c>
      <c r="H1396" s="65" t="s">
        <v>3012</v>
      </c>
      <c r="I1396" s="65">
        <f>IFERROR(VLOOKUP(A1396,Компрессоры!A:O,14,0),0)+IFERROR(VLOOKUP(A1396,Пневматика!B:W,22,0),0)+IFERROR(VLOOKUP(A1396,Окраска!B:X,22,0),0)+IFERROR(VLOOKUP(A1396,Масло!A:J,9,0),0)+IFERROR(VLOOKUP(A1396,'Ручной инстурмент Арсенал'!A:I,12,0),0)+IFERROR(VLOOKUP(A1396,#REF!,12,0),0)+IFERROR(VLOOKUP(A1396,Атака!A:K,10,0),0)</f>
        <v>0</v>
      </c>
      <c r="J1396" s="66">
        <f>IFERROR(VLOOKUP(A1396,Компрессоры!A:O,15,0),0)+IFERROR(VLOOKUP(A1396,Пневматика!B:X,23,0),0)+IFERROR(VLOOKUP(A1396,Окраска!B:X,23,0),0)+IFERROR(VLOOKUP(A1396,Масло!A:J,10,0),0)+IFERROR(VLOOKUP(A1396,'Ручной инстурмент Арсенал'!A:I,13,0),0)+IFERROR(VLOOKUP(A1396,#REF!,13,0),0)+IFERROR(VLOOKUP(A1396,Атака!A:K,11,0),0)</f>
        <v>0</v>
      </c>
    </row>
    <row r="1397" spans="1:10" ht="11.25" customHeight="1" outlineLevel="2" thickTop="1" thickBot="1" x14ac:dyDescent="0.25">
      <c r="A1397" s="18">
        <v>38156</v>
      </c>
      <c r="B1397" s="77" t="s">
        <v>405</v>
      </c>
      <c r="C1397" s="18" t="s">
        <v>2578</v>
      </c>
      <c r="D1397" s="18" t="s">
        <v>1147</v>
      </c>
      <c r="E1397" s="18" t="s">
        <v>2298</v>
      </c>
      <c r="F1397" s="64">
        <v>373</v>
      </c>
      <c r="G1397" s="64">
        <v>497</v>
      </c>
      <c r="H1397" s="65" t="s">
        <v>3012</v>
      </c>
      <c r="I1397" s="65">
        <f>IFERROR(VLOOKUP(A1397,Компрессоры!A:O,14,0),0)+IFERROR(VLOOKUP(A1397,Пневматика!B:W,22,0),0)+IFERROR(VLOOKUP(A1397,Окраска!B:X,22,0),0)+IFERROR(VLOOKUP(A1397,Масло!A:J,9,0),0)+IFERROR(VLOOKUP(A1397,'Ручной инстурмент Арсенал'!A:I,12,0),0)+IFERROR(VLOOKUP(A1397,#REF!,12,0),0)+IFERROR(VLOOKUP(A1397,Атака!A:K,10,0),0)</f>
        <v>0</v>
      </c>
      <c r="J1397" s="66">
        <f>IFERROR(VLOOKUP(A1397,Компрессоры!A:O,15,0),0)+IFERROR(VLOOKUP(A1397,Пневматика!B:X,23,0),0)+IFERROR(VLOOKUP(A1397,Окраска!B:X,23,0),0)+IFERROR(VLOOKUP(A1397,Масло!A:J,10,0),0)+IFERROR(VLOOKUP(A1397,'Ручной инстурмент Арсенал'!A:I,13,0),0)+IFERROR(VLOOKUP(A1397,#REF!,13,0),0)+IFERROR(VLOOKUP(A1397,Атака!A:K,11,0),0)</f>
        <v>0</v>
      </c>
    </row>
    <row r="1398" spans="1:10" ht="11.25" customHeight="1" outlineLevel="2" thickTop="1" thickBot="1" x14ac:dyDescent="0.25">
      <c r="A1398" s="18">
        <v>38157</v>
      </c>
      <c r="B1398" s="77" t="s">
        <v>405</v>
      </c>
      <c r="C1398" s="18" t="s">
        <v>2579</v>
      </c>
      <c r="D1398" s="18" t="s">
        <v>1147</v>
      </c>
      <c r="E1398" s="18" t="s">
        <v>2299</v>
      </c>
      <c r="F1398" s="64">
        <v>397</v>
      </c>
      <c r="G1398" s="64">
        <v>528</v>
      </c>
      <c r="H1398" s="65" t="s">
        <v>3012</v>
      </c>
      <c r="I1398" s="65">
        <f>IFERROR(VLOOKUP(A1398,Компрессоры!A:O,14,0),0)+IFERROR(VLOOKUP(A1398,Пневматика!B:W,22,0),0)+IFERROR(VLOOKUP(A1398,Окраска!B:X,22,0),0)+IFERROR(VLOOKUP(A1398,Масло!A:J,9,0),0)+IFERROR(VLOOKUP(A1398,'Ручной инстурмент Арсенал'!A:I,12,0),0)+IFERROR(VLOOKUP(A1398,#REF!,12,0),0)+IFERROR(VLOOKUP(A1398,Атака!A:K,10,0),0)</f>
        <v>0</v>
      </c>
      <c r="J1398" s="66">
        <f>IFERROR(VLOOKUP(A1398,Компрессоры!A:O,15,0),0)+IFERROR(VLOOKUP(A1398,Пневматика!B:X,23,0),0)+IFERROR(VLOOKUP(A1398,Окраска!B:X,23,0),0)+IFERROR(VLOOKUP(A1398,Масло!A:J,10,0),0)+IFERROR(VLOOKUP(A1398,'Ручной инстурмент Арсенал'!A:I,13,0),0)+IFERROR(VLOOKUP(A1398,#REF!,13,0),0)+IFERROR(VLOOKUP(A1398,Атака!A:K,11,0),0)</f>
        <v>0</v>
      </c>
    </row>
    <row r="1399" spans="1:10" ht="11.25" customHeight="1" outlineLevel="2" thickTop="1" thickBot="1" x14ac:dyDescent="0.25">
      <c r="A1399" s="18">
        <v>38158</v>
      </c>
      <c r="B1399" s="77" t="s">
        <v>405</v>
      </c>
      <c r="C1399" s="18" t="s">
        <v>2533</v>
      </c>
      <c r="D1399" s="18" t="s">
        <v>1147</v>
      </c>
      <c r="E1399" s="18" t="s">
        <v>2300</v>
      </c>
      <c r="F1399" s="64">
        <v>426</v>
      </c>
      <c r="G1399" s="64">
        <v>564</v>
      </c>
      <c r="H1399" s="65" t="s">
        <v>3012</v>
      </c>
      <c r="I1399" s="65">
        <f>IFERROR(VLOOKUP(A1399,Компрессоры!A:O,14,0),0)+IFERROR(VLOOKUP(A1399,Пневматика!B:W,22,0),0)+IFERROR(VLOOKUP(A1399,Окраска!B:X,22,0),0)+IFERROR(VLOOKUP(A1399,Масло!A:J,9,0),0)+IFERROR(VLOOKUP(A1399,'Ручной инстурмент Арсенал'!A:I,12,0),0)+IFERROR(VLOOKUP(A1399,#REF!,12,0),0)+IFERROR(VLOOKUP(A1399,Атака!A:K,10,0),0)</f>
        <v>0</v>
      </c>
      <c r="J1399" s="66">
        <f>IFERROR(VLOOKUP(A1399,Компрессоры!A:O,15,0),0)+IFERROR(VLOOKUP(A1399,Пневматика!B:X,23,0),0)+IFERROR(VLOOKUP(A1399,Окраска!B:X,23,0),0)+IFERROR(VLOOKUP(A1399,Масло!A:J,10,0),0)+IFERROR(VLOOKUP(A1399,'Ручной инстурмент Арсенал'!A:I,13,0),0)+IFERROR(VLOOKUP(A1399,#REF!,13,0),0)+IFERROR(VLOOKUP(A1399,Атака!A:K,11,0),0)</f>
        <v>0</v>
      </c>
    </row>
    <row r="1400" spans="1:10" ht="11.25" customHeight="1" outlineLevel="2" thickTop="1" thickBot="1" x14ac:dyDescent="0.25">
      <c r="A1400" s="18">
        <v>38159</v>
      </c>
      <c r="B1400" s="77" t="s">
        <v>405</v>
      </c>
      <c r="C1400" s="18" t="s">
        <v>2995</v>
      </c>
      <c r="D1400" s="18" t="s">
        <v>1147</v>
      </c>
      <c r="E1400" s="18" t="s">
        <v>2301</v>
      </c>
      <c r="F1400" s="64">
        <v>472</v>
      </c>
      <c r="G1400" s="64">
        <v>626</v>
      </c>
      <c r="H1400" s="65" t="s">
        <v>3012</v>
      </c>
      <c r="I1400" s="65">
        <f>IFERROR(VLOOKUP(A1400,Компрессоры!A:O,14,0),0)+IFERROR(VLOOKUP(A1400,Пневматика!B:W,22,0),0)+IFERROR(VLOOKUP(A1400,Окраска!B:X,22,0),0)+IFERROR(VLOOKUP(A1400,Масло!A:J,9,0),0)+IFERROR(VLOOKUP(A1400,'Ручной инстурмент Арсенал'!A:I,12,0),0)+IFERROR(VLOOKUP(A1400,#REF!,12,0),0)+IFERROR(VLOOKUP(A1400,Атака!A:K,10,0),0)</f>
        <v>0</v>
      </c>
      <c r="J1400" s="66">
        <f>IFERROR(VLOOKUP(A1400,Компрессоры!A:O,15,0),0)+IFERROR(VLOOKUP(A1400,Пневматика!B:X,23,0),0)+IFERROR(VLOOKUP(A1400,Окраска!B:X,23,0),0)+IFERROR(VLOOKUP(A1400,Масло!A:J,10,0),0)+IFERROR(VLOOKUP(A1400,'Ручной инстурмент Арсенал'!A:I,13,0),0)+IFERROR(VLOOKUP(A1400,#REF!,13,0),0)+IFERROR(VLOOKUP(A1400,Атака!A:K,11,0),0)</f>
        <v>0</v>
      </c>
    </row>
    <row r="1401" spans="1:10" ht="11.25" customHeight="1" outlineLevel="2" thickTop="1" thickBot="1" x14ac:dyDescent="0.25">
      <c r="A1401" s="18">
        <v>38160</v>
      </c>
      <c r="B1401" s="77" t="s">
        <v>405</v>
      </c>
      <c r="C1401" s="18" t="s">
        <v>2921</v>
      </c>
      <c r="D1401" s="18" t="s">
        <v>1147</v>
      </c>
      <c r="E1401" s="18" t="s">
        <v>2302</v>
      </c>
      <c r="F1401" s="64">
        <v>535</v>
      </c>
      <c r="G1401" s="64">
        <v>710</v>
      </c>
      <c r="H1401" s="65" t="s">
        <v>3012</v>
      </c>
      <c r="I1401" s="65">
        <f>IFERROR(VLOOKUP(A1401,Компрессоры!A:O,14,0),0)+IFERROR(VLOOKUP(A1401,Пневматика!B:W,22,0),0)+IFERROR(VLOOKUP(A1401,Окраска!B:X,22,0),0)+IFERROR(VLOOKUP(A1401,Масло!A:J,9,0),0)+IFERROR(VLOOKUP(A1401,'Ручной инстурмент Арсенал'!A:I,12,0),0)+IFERROR(VLOOKUP(A1401,#REF!,12,0),0)+IFERROR(VLOOKUP(A1401,Атака!A:K,10,0),0)</f>
        <v>0</v>
      </c>
      <c r="J1401" s="66">
        <f>IFERROR(VLOOKUP(A1401,Компрессоры!A:O,15,0),0)+IFERROR(VLOOKUP(A1401,Пневматика!B:X,23,0),0)+IFERROR(VLOOKUP(A1401,Окраска!B:X,23,0),0)+IFERROR(VLOOKUP(A1401,Масло!A:J,10,0),0)+IFERROR(VLOOKUP(A1401,'Ручной инстурмент Арсенал'!A:I,13,0),0)+IFERROR(VLOOKUP(A1401,#REF!,13,0),0)+IFERROR(VLOOKUP(A1401,Атака!A:K,11,0),0)</f>
        <v>0</v>
      </c>
    </row>
    <row r="1402" spans="1:10" ht="11.25" customHeight="1" outlineLevel="2" thickTop="1" thickBot="1" x14ac:dyDescent="0.25">
      <c r="A1402" s="18">
        <v>38161</v>
      </c>
      <c r="B1402" s="77" t="s">
        <v>405</v>
      </c>
      <c r="C1402" s="18" t="s">
        <v>2922</v>
      </c>
      <c r="D1402" s="18" t="s">
        <v>1147</v>
      </c>
      <c r="E1402" s="18" t="s">
        <v>2303</v>
      </c>
      <c r="F1402" s="64">
        <v>507</v>
      </c>
      <c r="G1402" s="64">
        <v>675</v>
      </c>
      <c r="H1402" s="65" t="s">
        <v>3012</v>
      </c>
      <c r="I1402" s="65">
        <f>IFERROR(VLOOKUP(A1402,Компрессоры!A:O,14,0),0)+IFERROR(VLOOKUP(A1402,Пневматика!B:W,22,0),0)+IFERROR(VLOOKUP(A1402,Окраска!B:X,22,0),0)+IFERROR(VLOOKUP(A1402,Масло!A:J,9,0),0)+IFERROR(VLOOKUP(A1402,'Ручной инстурмент Арсенал'!A:I,12,0),0)+IFERROR(VLOOKUP(A1402,#REF!,12,0),0)+IFERROR(VLOOKUP(A1402,Атака!A:K,10,0),0)</f>
        <v>0</v>
      </c>
      <c r="J1402" s="66">
        <f>IFERROR(VLOOKUP(A1402,Компрессоры!A:O,15,0),0)+IFERROR(VLOOKUP(A1402,Пневматика!B:X,23,0),0)+IFERROR(VLOOKUP(A1402,Окраска!B:X,23,0),0)+IFERROR(VLOOKUP(A1402,Масло!A:J,10,0),0)+IFERROR(VLOOKUP(A1402,'Ручной инстурмент Арсенал'!A:I,13,0),0)+IFERROR(VLOOKUP(A1402,#REF!,13,0),0)+IFERROR(VLOOKUP(A1402,Атака!A:K,11,0),0)</f>
        <v>0</v>
      </c>
    </row>
    <row r="1403" spans="1:10" ht="11.25" customHeight="1" outlineLevel="2" thickTop="1" thickBot="1" x14ac:dyDescent="0.25">
      <c r="A1403" s="18">
        <v>38162</v>
      </c>
      <c r="B1403" s="77" t="s">
        <v>405</v>
      </c>
      <c r="C1403" s="18" t="s">
        <v>2534</v>
      </c>
      <c r="D1403" s="18" t="s">
        <v>1147</v>
      </c>
      <c r="E1403" s="18" t="s">
        <v>2304</v>
      </c>
      <c r="F1403" s="64">
        <v>538</v>
      </c>
      <c r="G1403" s="64">
        <v>712</v>
      </c>
      <c r="H1403" s="65" t="s">
        <v>3012</v>
      </c>
      <c r="I1403" s="65">
        <f>IFERROR(VLOOKUP(A1403,Компрессоры!A:O,14,0),0)+IFERROR(VLOOKUP(A1403,Пневматика!B:W,22,0),0)+IFERROR(VLOOKUP(A1403,Окраска!B:X,22,0),0)+IFERROR(VLOOKUP(A1403,Масло!A:J,9,0),0)+IFERROR(VLOOKUP(A1403,'Ручной инстурмент Арсенал'!A:I,12,0),0)+IFERROR(VLOOKUP(A1403,#REF!,12,0),0)+IFERROR(VLOOKUP(A1403,Атака!A:K,10,0),0)</f>
        <v>0</v>
      </c>
      <c r="J1403" s="66">
        <f>IFERROR(VLOOKUP(A1403,Компрессоры!A:O,15,0),0)+IFERROR(VLOOKUP(A1403,Пневматика!B:X,23,0),0)+IFERROR(VLOOKUP(A1403,Окраска!B:X,23,0),0)+IFERROR(VLOOKUP(A1403,Масло!A:J,10,0),0)+IFERROR(VLOOKUP(A1403,'Ручной инстурмент Арсенал'!A:I,13,0),0)+IFERROR(VLOOKUP(A1403,#REF!,13,0),0)+IFERROR(VLOOKUP(A1403,Атака!A:K,11,0),0)</f>
        <v>0</v>
      </c>
    </row>
    <row r="1404" spans="1:10" ht="11.25" customHeight="1" outlineLevel="2" thickTop="1" thickBot="1" x14ac:dyDescent="0.25">
      <c r="A1404" s="18">
        <v>38163</v>
      </c>
      <c r="B1404" s="77" t="s">
        <v>405</v>
      </c>
      <c r="C1404" s="18" t="s">
        <v>2535</v>
      </c>
      <c r="D1404" s="18" t="s">
        <v>1147</v>
      </c>
      <c r="E1404" s="18" t="s">
        <v>2305</v>
      </c>
      <c r="F1404" s="64">
        <v>545</v>
      </c>
      <c r="G1404" s="64">
        <v>725</v>
      </c>
      <c r="H1404" s="65" t="s">
        <v>3012</v>
      </c>
      <c r="I1404" s="65">
        <f>IFERROR(VLOOKUP(A1404,Компрессоры!A:O,14,0),0)+IFERROR(VLOOKUP(A1404,Пневматика!B:W,22,0),0)+IFERROR(VLOOKUP(A1404,Окраска!B:X,22,0),0)+IFERROR(VLOOKUP(A1404,Масло!A:J,9,0),0)+IFERROR(VLOOKUP(A1404,'Ручной инстурмент Арсенал'!A:I,12,0),0)+IFERROR(VLOOKUP(A1404,#REF!,12,0),0)+IFERROR(VLOOKUP(A1404,Атака!A:K,10,0),0)</f>
        <v>0</v>
      </c>
      <c r="J1404" s="66">
        <f>IFERROR(VLOOKUP(A1404,Компрессоры!A:O,15,0),0)+IFERROR(VLOOKUP(A1404,Пневматика!B:X,23,0),0)+IFERROR(VLOOKUP(A1404,Окраска!B:X,23,0),0)+IFERROR(VLOOKUP(A1404,Масло!A:J,10,0),0)+IFERROR(VLOOKUP(A1404,'Ручной инстурмент Арсенал'!A:I,13,0),0)+IFERROR(VLOOKUP(A1404,#REF!,13,0),0)+IFERROR(VLOOKUP(A1404,Атака!A:K,11,0),0)</f>
        <v>0</v>
      </c>
    </row>
    <row r="1405" spans="1:10" ht="11.25" customHeight="1" outlineLevel="2" thickTop="1" thickBot="1" x14ac:dyDescent="0.25">
      <c r="A1405" s="18">
        <v>38166</v>
      </c>
      <c r="B1405" s="77" t="s">
        <v>405</v>
      </c>
      <c r="C1405" s="18" t="s">
        <v>2536</v>
      </c>
      <c r="D1405" s="18" t="s">
        <v>1147</v>
      </c>
      <c r="E1405" s="18" t="s">
        <v>2306</v>
      </c>
      <c r="F1405" s="64">
        <v>572</v>
      </c>
      <c r="G1405" s="64">
        <v>756</v>
      </c>
      <c r="H1405" s="65" t="s">
        <v>3012</v>
      </c>
      <c r="I1405" s="65">
        <f>IFERROR(VLOOKUP(A1405,Компрессоры!A:O,14,0),0)+IFERROR(VLOOKUP(A1405,Пневматика!B:W,22,0),0)+IFERROR(VLOOKUP(A1405,Окраска!B:X,22,0),0)+IFERROR(VLOOKUP(A1405,Масло!A:J,9,0),0)+IFERROR(VLOOKUP(A1405,'Ручной инстурмент Арсенал'!A:I,12,0),0)+IFERROR(VLOOKUP(A1405,#REF!,12,0),0)+IFERROR(VLOOKUP(A1405,Атака!A:K,10,0),0)</f>
        <v>0</v>
      </c>
      <c r="J1405" s="66">
        <f>IFERROR(VLOOKUP(A1405,Компрессоры!A:O,15,0),0)+IFERROR(VLOOKUP(A1405,Пневматика!B:X,23,0),0)+IFERROR(VLOOKUP(A1405,Окраска!B:X,23,0),0)+IFERROR(VLOOKUP(A1405,Масло!A:J,10,0),0)+IFERROR(VLOOKUP(A1405,'Ручной инстурмент Арсенал'!A:I,13,0),0)+IFERROR(VLOOKUP(A1405,#REF!,13,0),0)+IFERROR(VLOOKUP(A1405,Атака!A:K,11,0),0)</f>
        <v>0</v>
      </c>
    </row>
    <row r="1406" spans="1:10" ht="11.25" customHeight="1" outlineLevel="2" thickTop="1" thickBot="1" x14ac:dyDescent="0.25">
      <c r="A1406" s="18">
        <v>38167</v>
      </c>
      <c r="B1406" s="77" t="s">
        <v>405</v>
      </c>
      <c r="C1406" s="18" t="s">
        <v>2537</v>
      </c>
      <c r="D1406" s="18" t="s">
        <v>1147</v>
      </c>
      <c r="E1406" s="18" t="s">
        <v>2307</v>
      </c>
      <c r="F1406" s="64">
        <v>646</v>
      </c>
      <c r="G1406" s="64">
        <v>858</v>
      </c>
      <c r="H1406" s="65" t="s">
        <v>3012</v>
      </c>
      <c r="I1406" s="65">
        <f>IFERROR(VLOOKUP(A1406,Компрессоры!A:O,14,0),0)+IFERROR(VLOOKUP(A1406,Пневматика!B:W,22,0),0)+IFERROR(VLOOKUP(A1406,Окраска!B:X,22,0),0)+IFERROR(VLOOKUP(A1406,Масло!A:J,9,0),0)+IFERROR(VLOOKUP(A1406,'Ручной инстурмент Арсенал'!A:I,12,0),0)+IFERROR(VLOOKUP(A1406,#REF!,12,0),0)+IFERROR(VLOOKUP(A1406,Атака!A:K,10,0),0)</f>
        <v>0</v>
      </c>
      <c r="J1406" s="66">
        <f>IFERROR(VLOOKUP(A1406,Компрессоры!A:O,15,0),0)+IFERROR(VLOOKUP(A1406,Пневматика!B:X,23,0),0)+IFERROR(VLOOKUP(A1406,Окраска!B:X,23,0),0)+IFERROR(VLOOKUP(A1406,Масло!A:J,10,0),0)+IFERROR(VLOOKUP(A1406,'Ручной инстурмент Арсенал'!A:I,13,0),0)+IFERROR(VLOOKUP(A1406,#REF!,13,0),0)+IFERROR(VLOOKUP(A1406,Атака!A:K,11,0),0)</f>
        <v>0</v>
      </c>
    </row>
    <row r="1407" spans="1:10" ht="21.75" customHeight="1" outlineLevel="2" thickTop="1" thickBot="1" x14ac:dyDescent="0.25">
      <c r="A1407" s="18">
        <v>38168</v>
      </c>
      <c r="B1407" s="77" t="s">
        <v>405</v>
      </c>
      <c r="C1407" s="18" t="s">
        <v>2580</v>
      </c>
      <c r="D1407" s="18" t="s">
        <v>1147</v>
      </c>
      <c r="E1407" s="18" t="s">
        <v>2308</v>
      </c>
      <c r="F1407" s="64">
        <v>573</v>
      </c>
      <c r="G1407" s="64">
        <v>766</v>
      </c>
      <c r="H1407" s="65" t="s">
        <v>3012</v>
      </c>
      <c r="I1407" s="65">
        <f>IFERROR(VLOOKUP(A1407,Компрессоры!A:O,14,0),0)+IFERROR(VLOOKUP(A1407,Пневматика!B:W,22,0),0)+IFERROR(VLOOKUP(A1407,Окраска!B:X,22,0),0)+IFERROR(VLOOKUP(A1407,Масло!A:J,9,0),0)+IFERROR(VLOOKUP(A1407,'Ручной инстурмент Арсенал'!A:I,12,0),0)+IFERROR(VLOOKUP(A1407,#REF!,12,0),0)+IFERROR(VLOOKUP(A1407,Атака!A:K,10,0),0)</f>
        <v>0</v>
      </c>
      <c r="J1407" s="66">
        <f>IFERROR(VLOOKUP(A1407,Компрессоры!A:O,15,0),0)+IFERROR(VLOOKUP(A1407,Пневматика!B:X,23,0),0)+IFERROR(VLOOKUP(A1407,Окраска!B:X,23,0),0)+IFERROR(VLOOKUP(A1407,Масло!A:J,10,0),0)+IFERROR(VLOOKUP(A1407,'Ручной инстурмент Арсенал'!A:I,13,0),0)+IFERROR(VLOOKUP(A1407,#REF!,13,0),0)+IFERROR(VLOOKUP(A1407,Атака!A:K,11,0),0)</f>
        <v>0</v>
      </c>
    </row>
    <row r="1408" spans="1:10" ht="21.75" customHeight="1" outlineLevel="2" thickTop="1" thickBot="1" x14ac:dyDescent="0.25">
      <c r="A1408" s="18">
        <v>38169</v>
      </c>
      <c r="B1408" s="77" t="s">
        <v>405</v>
      </c>
      <c r="C1408" s="18" t="s">
        <v>2581</v>
      </c>
      <c r="D1408" s="18" t="s">
        <v>1147</v>
      </c>
      <c r="E1408" s="18" t="s">
        <v>2309</v>
      </c>
      <c r="F1408" s="64">
        <v>650</v>
      </c>
      <c r="G1408" s="64">
        <v>860</v>
      </c>
      <c r="H1408" s="65" t="s">
        <v>3012</v>
      </c>
      <c r="I1408" s="65">
        <f>IFERROR(VLOOKUP(A1408,Компрессоры!A:O,14,0),0)+IFERROR(VLOOKUP(A1408,Пневматика!B:W,22,0),0)+IFERROR(VLOOKUP(A1408,Окраска!B:X,22,0),0)+IFERROR(VLOOKUP(A1408,Масло!A:J,9,0),0)+IFERROR(VLOOKUP(A1408,'Ручной инстурмент Арсенал'!A:I,12,0),0)+IFERROR(VLOOKUP(A1408,#REF!,12,0),0)+IFERROR(VLOOKUP(A1408,Атака!A:K,10,0),0)</f>
        <v>0</v>
      </c>
      <c r="J1408" s="66">
        <f>IFERROR(VLOOKUP(A1408,Компрессоры!A:O,15,0),0)+IFERROR(VLOOKUP(A1408,Пневматика!B:X,23,0),0)+IFERROR(VLOOKUP(A1408,Окраска!B:X,23,0),0)+IFERROR(VLOOKUP(A1408,Масло!A:J,10,0),0)+IFERROR(VLOOKUP(A1408,'Ручной инстурмент Арсенал'!A:I,13,0),0)+IFERROR(VLOOKUP(A1408,#REF!,13,0),0)+IFERROR(VLOOKUP(A1408,Атака!A:K,11,0),0)</f>
        <v>0</v>
      </c>
    </row>
    <row r="1409" spans="1:10" ht="11.25" customHeight="1" outlineLevel="2" thickTop="1" thickBot="1" x14ac:dyDescent="0.25">
      <c r="A1409" s="18">
        <v>38170</v>
      </c>
      <c r="B1409" s="77" t="s">
        <v>405</v>
      </c>
      <c r="C1409" s="18" t="s">
        <v>2538</v>
      </c>
      <c r="D1409" s="18" t="s">
        <v>1147</v>
      </c>
      <c r="E1409" s="18" t="s">
        <v>2310</v>
      </c>
      <c r="F1409" s="64">
        <v>826</v>
      </c>
      <c r="G1409" s="64">
        <v>1092</v>
      </c>
      <c r="H1409" s="65" t="s">
        <v>3012</v>
      </c>
      <c r="I1409" s="65">
        <f>IFERROR(VLOOKUP(A1409,Компрессоры!A:O,14,0),0)+IFERROR(VLOOKUP(A1409,Пневматика!B:W,22,0),0)+IFERROR(VLOOKUP(A1409,Окраска!B:X,22,0),0)+IFERROR(VLOOKUP(A1409,Масло!A:J,9,0),0)+IFERROR(VLOOKUP(A1409,'Ручной инстурмент Арсенал'!A:I,12,0),0)+IFERROR(VLOOKUP(A1409,#REF!,12,0),0)+IFERROR(VLOOKUP(A1409,Атака!A:K,10,0),0)</f>
        <v>0</v>
      </c>
      <c r="J1409" s="66">
        <f>IFERROR(VLOOKUP(A1409,Компрессоры!A:O,15,0),0)+IFERROR(VLOOKUP(A1409,Пневматика!B:X,23,0),0)+IFERROR(VLOOKUP(A1409,Окраска!B:X,23,0),0)+IFERROR(VLOOKUP(A1409,Масло!A:J,10,0),0)+IFERROR(VLOOKUP(A1409,'Ручной инстурмент Арсенал'!A:I,13,0),0)+IFERROR(VLOOKUP(A1409,#REF!,13,0),0)+IFERROR(VLOOKUP(A1409,Атака!A:K,11,0),0)</f>
        <v>0</v>
      </c>
    </row>
    <row r="1410" spans="1:10" ht="21.75" customHeight="1" outlineLevel="2" thickTop="1" thickBot="1" x14ac:dyDescent="0.25">
      <c r="A1410" s="18">
        <v>38171</v>
      </c>
      <c r="B1410" s="77" t="s">
        <v>405</v>
      </c>
      <c r="C1410" s="18" t="s">
        <v>2539</v>
      </c>
      <c r="D1410" s="18" t="s">
        <v>1147</v>
      </c>
      <c r="E1410" s="18" t="s">
        <v>2311</v>
      </c>
      <c r="F1410" s="64">
        <v>1140</v>
      </c>
      <c r="G1410" s="64">
        <v>1512</v>
      </c>
      <c r="H1410" s="65" t="s">
        <v>3012</v>
      </c>
      <c r="I1410" s="65">
        <f>IFERROR(VLOOKUP(A1410,Компрессоры!A:O,14,0),0)+IFERROR(VLOOKUP(A1410,Пневматика!B:W,22,0),0)+IFERROR(VLOOKUP(A1410,Окраска!B:X,22,0),0)+IFERROR(VLOOKUP(A1410,Масло!A:J,9,0),0)+IFERROR(VLOOKUP(A1410,'Ручной инстурмент Арсенал'!A:I,12,0),0)+IFERROR(VLOOKUP(A1410,#REF!,12,0),0)+IFERROR(VLOOKUP(A1410,Атака!A:K,10,0),0)</f>
        <v>0</v>
      </c>
      <c r="J1410" s="66">
        <f>IFERROR(VLOOKUP(A1410,Компрессоры!A:O,15,0),0)+IFERROR(VLOOKUP(A1410,Пневматика!B:X,23,0),0)+IFERROR(VLOOKUP(A1410,Окраска!B:X,23,0),0)+IFERROR(VLOOKUP(A1410,Масло!A:J,10,0),0)+IFERROR(VLOOKUP(A1410,'Ручной инстурмент Арсенал'!A:I,13,0),0)+IFERROR(VLOOKUP(A1410,#REF!,13,0),0)+IFERROR(VLOOKUP(A1410,Атака!A:K,11,0),0)</f>
        <v>0</v>
      </c>
    </row>
    <row r="1411" spans="1:10" ht="11.25" customHeight="1" outlineLevel="2" thickTop="1" thickBot="1" x14ac:dyDescent="0.25">
      <c r="A1411" s="18">
        <v>38172</v>
      </c>
      <c r="B1411" s="77" t="s">
        <v>405</v>
      </c>
      <c r="C1411" s="18" t="s">
        <v>2582</v>
      </c>
      <c r="D1411" s="18" t="s">
        <v>1147</v>
      </c>
      <c r="E1411" s="18" t="s">
        <v>2312</v>
      </c>
      <c r="F1411" s="64">
        <v>941</v>
      </c>
      <c r="G1411" s="64">
        <v>1251</v>
      </c>
      <c r="H1411" s="65" t="s">
        <v>3012</v>
      </c>
      <c r="I1411" s="65">
        <f>IFERROR(VLOOKUP(A1411,Компрессоры!A:O,14,0),0)+IFERROR(VLOOKUP(A1411,Пневматика!B:W,22,0),0)+IFERROR(VLOOKUP(A1411,Окраска!B:X,22,0),0)+IFERROR(VLOOKUP(A1411,Масло!A:J,9,0),0)+IFERROR(VLOOKUP(A1411,'Ручной инстурмент Арсенал'!A:I,12,0),0)+IFERROR(VLOOKUP(A1411,#REF!,12,0),0)+IFERROR(VLOOKUP(A1411,Атака!A:K,10,0),0)</f>
        <v>0</v>
      </c>
      <c r="J1411" s="66">
        <f>IFERROR(VLOOKUP(A1411,Компрессоры!A:O,15,0),0)+IFERROR(VLOOKUP(A1411,Пневматика!B:X,23,0),0)+IFERROR(VLOOKUP(A1411,Окраска!B:X,23,0),0)+IFERROR(VLOOKUP(A1411,Масло!A:J,10,0),0)+IFERROR(VLOOKUP(A1411,'Ручной инстурмент Арсенал'!A:I,13,0),0)+IFERROR(VLOOKUP(A1411,#REF!,13,0),0)+IFERROR(VLOOKUP(A1411,Атака!A:K,11,0),0)</f>
        <v>0</v>
      </c>
    </row>
    <row r="1412" spans="1:10" ht="11.25" customHeight="1" outlineLevel="2" thickTop="1" thickBot="1" x14ac:dyDescent="0.25">
      <c r="A1412" s="18">
        <v>38173</v>
      </c>
      <c r="B1412" s="77" t="s">
        <v>405</v>
      </c>
      <c r="C1412" s="18" t="s">
        <v>2583</v>
      </c>
      <c r="D1412" s="18" t="s">
        <v>1147</v>
      </c>
      <c r="E1412" s="18" t="s">
        <v>2313</v>
      </c>
      <c r="F1412" s="64">
        <v>1163</v>
      </c>
      <c r="G1412" s="64">
        <v>1545</v>
      </c>
      <c r="H1412" s="65" t="s">
        <v>3012</v>
      </c>
      <c r="I1412" s="65">
        <f>IFERROR(VLOOKUP(A1412,Компрессоры!A:O,14,0),0)+IFERROR(VLOOKUP(A1412,Пневматика!B:W,22,0),0)+IFERROR(VLOOKUP(A1412,Окраска!B:X,22,0),0)+IFERROR(VLOOKUP(A1412,Масло!A:J,9,0),0)+IFERROR(VLOOKUP(A1412,'Ручной инстурмент Арсенал'!A:I,12,0),0)+IFERROR(VLOOKUP(A1412,#REF!,12,0),0)+IFERROR(VLOOKUP(A1412,Атака!A:K,10,0),0)</f>
        <v>0</v>
      </c>
      <c r="J1412" s="66">
        <f>IFERROR(VLOOKUP(A1412,Компрессоры!A:O,15,0),0)+IFERROR(VLOOKUP(A1412,Пневматика!B:X,23,0),0)+IFERROR(VLOOKUP(A1412,Окраска!B:X,23,0),0)+IFERROR(VLOOKUP(A1412,Масло!A:J,10,0),0)+IFERROR(VLOOKUP(A1412,'Ручной инстурмент Арсенал'!A:I,13,0),0)+IFERROR(VLOOKUP(A1412,#REF!,13,0),0)+IFERROR(VLOOKUP(A1412,Атака!A:K,11,0),0)</f>
        <v>0</v>
      </c>
    </row>
    <row r="1413" spans="1:10" ht="11.25" customHeight="1" outlineLevel="2" thickTop="1" thickBot="1" x14ac:dyDescent="0.25">
      <c r="A1413" s="18">
        <v>38174</v>
      </c>
      <c r="B1413" s="77" t="s">
        <v>405</v>
      </c>
      <c r="C1413" s="18" t="s">
        <v>2540</v>
      </c>
      <c r="D1413" s="18" t="s">
        <v>1147</v>
      </c>
      <c r="E1413" s="18" t="s">
        <v>2314</v>
      </c>
      <c r="F1413" s="64">
        <v>816</v>
      </c>
      <c r="G1413" s="64">
        <v>1083</v>
      </c>
      <c r="H1413" s="65" t="s">
        <v>3012</v>
      </c>
      <c r="I1413" s="65">
        <f>IFERROR(VLOOKUP(A1413,Компрессоры!A:O,14,0),0)+IFERROR(VLOOKUP(A1413,Пневматика!B:W,22,0),0)+IFERROR(VLOOKUP(A1413,Окраска!B:X,22,0),0)+IFERROR(VLOOKUP(A1413,Масло!A:J,9,0),0)+IFERROR(VLOOKUP(A1413,'Ручной инстурмент Арсенал'!A:I,12,0),0)+IFERROR(VLOOKUP(A1413,#REF!,12,0),0)+IFERROR(VLOOKUP(A1413,Атака!A:K,10,0),0)</f>
        <v>0</v>
      </c>
      <c r="J1413" s="66">
        <f>IFERROR(VLOOKUP(A1413,Компрессоры!A:O,15,0),0)+IFERROR(VLOOKUP(A1413,Пневматика!B:X,23,0),0)+IFERROR(VLOOKUP(A1413,Окраска!B:X,23,0),0)+IFERROR(VLOOKUP(A1413,Масло!A:J,10,0),0)+IFERROR(VLOOKUP(A1413,'Ручной инстурмент Арсенал'!A:I,13,0),0)+IFERROR(VLOOKUP(A1413,#REF!,13,0),0)+IFERROR(VLOOKUP(A1413,Атака!A:K,11,0),0)</f>
        <v>0</v>
      </c>
    </row>
    <row r="1414" spans="1:10" ht="11.25" customHeight="1" outlineLevel="2" thickTop="1" thickBot="1" x14ac:dyDescent="0.25">
      <c r="A1414" s="18">
        <v>38175</v>
      </c>
      <c r="B1414" s="77" t="s">
        <v>405</v>
      </c>
      <c r="C1414" s="18" t="s">
        <v>2923</v>
      </c>
      <c r="D1414" s="18" t="s">
        <v>1147</v>
      </c>
      <c r="E1414" s="18" t="s">
        <v>2315</v>
      </c>
      <c r="F1414" s="64">
        <v>939</v>
      </c>
      <c r="G1414" s="64">
        <v>1248</v>
      </c>
      <c r="H1414" s="65" t="s">
        <v>63</v>
      </c>
      <c r="I1414" s="65">
        <f>IFERROR(VLOOKUP(A1414,Компрессоры!A:O,14,0),0)+IFERROR(VLOOKUP(A1414,Пневматика!B:W,22,0),0)+IFERROR(VLOOKUP(A1414,Окраска!B:X,22,0),0)+IFERROR(VLOOKUP(A1414,Масло!A:J,9,0),0)+IFERROR(VLOOKUP(A1414,'Ручной инстурмент Арсенал'!A:I,12,0),0)+IFERROR(VLOOKUP(A1414,#REF!,12,0),0)+IFERROR(VLOOKUP(A1414,Атака!A:K,10,0),0)</f>
        <v>0</v>
      </c>
      <c r="J1414" s="66">
        <f>IFERROR(VLOOKUP(A1414,Компрессоры!A:O,15,0),0)+IFERROR(VLOOKUP(A1414,Пневматика!B:X,23,0),0)+IFERROR(VLOOKUP(A1414,Окраска!B:X,23,0),0)+IFERROR(VLOOKUP(A1414,Масло!A:J,10,0),0)+IFERROR(VLOOKUP(A1414,'Ручной инстурмент Арсенал'!A:I,13,0),0)+IFERROR(VLOOKUP(A1414,#REF!,13,0),0)+IFERROR(VLOOKUP(A1414,Атака!A:K,11,0),0)</f>
        <v>0</v>
      </c>
    </row>
    <row r="1415" spans="1:10" ht="11.25" customHeight="1" outlineLevel="2" thickTop="1" thickBot="1" x14ac:dyDescent="0.25">
      <c r="A1415" s="18">
        <v>38176</v>
      </c>
      <c r="B1415" s="77" t="s">
        <v>405</v>
      </c>
      <c r="C1415" s="18" t="s">
        <v>2584</v>
      </c>
      <c r="D1415" s="18" t="s">
        <v>1147</v>
      </c>
      <c r="E1415" s="18" t="s">
        <v>2316</v>
      </c>
      <c r="F1415" s="64">
        <v>940</v>
      </c>
      <c r="G1415" s="64">
        <v>1252</v>
      </c>
      <c r="H1415" s="65" t="s">
        <v>3012</v>
      </c>
      <c r="I1415" s="65">
        <f>IFERROR(VLOOKUP(A1415,Компрессоры!A:O,14,0),0)+IFERROR(VLOOKUP(A1415,Пневматика!B:W,22,0),0)+IFERROR(VLOOKUP(A1415,Окраска!B:X,22,0),0)+IFERROR(VLOOKUP(A1415,Масло!A:J,9,0),0)+IFERROR(VLOOKUP(A1415,'Ручной инстурмент Арсенал'!A:I,12,0),0)+IFERROR(VLOOKUP(A1415,#REF!,12,0),0)+IFERROR(VLOOKUP(A1415,Атака!A:K,10,0),0)</f>
        <v>0</v>
      </c>
      <c r="J1415" s="66">
        <f>IFERROR(VLOOKUP(A1415,Компрессоры!A:O,15,0),0)+IFERROR(VLOOKUP(A1415,Пневматика!B:X,23,0),0)+IFERROR(VLOOKUP(A1415,Окраска!B:X,23,0),0)+IFERROR(VLOOKUP(A1415,Масло!A:J,10,0),0)+IFERROR(VLOOKUP(A1415,'Ручной инстурмент Арсенал'!A:I,13,0),0)+IFERROR(VLOOKUP(A1415,#REF!,13,0),0)+IFERROR(VLOOKUP(A1415,Атака!A:K,11,0),0)</f>
        <v>0</v>
      </c>
    </row>
    <row r="1416" spans="1:10" ht="11.25" customHeight="1" outlineLevel="2" thickTop="1" thickBot="1" x14ac:dyDescent="0.25">
      <c r="A1416" s="18">
        <v>38177</v>
      </c>
      <c r="B1416" s="77" t="s">
        <v>405</v>
      </c>
      <c r="C1416" s="18" t="s">
        <v>2541</v>
      </c>
      <c r="D1416" s="18" t="s">
        <v>1147</v>
      </c>
      <c r="E1416" s="18" t="s">
        <v>2317</v>
      </c>
      <c r="F1416" s="64">
        <v>1125</v>
      </c>
      <c r="G1416" s="64">
        <v>1495</v>
      </c>
      <c r="H1416" s="65" t="s">
        <v>3012</v>
      </c>
      <c r="I1416" s="65">
        <f>IFERROR(VLOOKUP(A1416,Компрессоры!A:O,14,0),0)+IFERROR(VLOOKUP(A1416,Пневматика!B:W,22,0),0)+IFERROR(VLOOKUP(A1416,Окраска!B:X,22,0),0)+IFERROR(VLOOKUP(A1416,Масло!A:J,9,0),0)+IFERROR(VLOOKUP(A1416,'Ручной инстурмент Арсенал'!A:I,12,0),0)+IFERROR(VLOOKUP(A1416,#REF!,12,0),0)+IFERROR(VLOOKUP(A1416,Атака!A:K,10,0),0)</f>
        <v>0</v>
      </c>
      <c r="J1416" s="66">
        <f>IFERROR(VLOOKUP(A1416,Компрессоры!A:O,15,0),0)+IFERROR(VLOOKUP(A1416,Пневматика!B:X,23,0),0)+IFERROR(VLOOKUP(A1416,Окраска!B:X,23,0),0)+IFERROR(VLOOKUP(A1416,Масло!A:J,10,0),0)+IFERROR(VLOOKUP(A1416,'Ручной инстурмент Арсенал'!A:I,13,0),0)+IFERROR(VLOOKUP(A1416,#REF!,13,0),0)+IFERROR(VLOOKUP(A1416,Атака!A:K,11,0),0)</f>
        <v>0</v>
      </c>
    </row>
    <row r="1417" spans="1:10" ht="11.25" customHeight="1" outlineLevel="2" thickTop="1" thickBot="1" x14ac:dyDescent="0.25">
      <c r="A1417" s="18">
        <v>38178</v>
      </c>
      <c r="B1417" s="77" t="s">
        <v>405</v>
      </c>
      <c r="C1417" s="18" t="s">
        <v>2542</v>
      </c>
      <c r="D1417" s="18" t="s">
        <v>1147</v>
      </c>
      <c r="E1417" s="18" t="s">
        <v>2318</v>
      </c>
      <c r="F1417" s="64">
        <v>826</v>
      </c>
      <c r="G1417" s="64">
        <v>1100</v>
      </c>
      <c r="H1417" s="65" t="s">
        <v>3012</v>
      </c>
      <c r="I1417" s="65">
        <f>IFERROR(VLOOKUP(A1417,Компрессоры!A:O,14,0),0)+IFERROR(VLOOKUP(A1417,Пневматика!B:W,22,0),0)+IFERROR(VLOOKUP(A1417,Окраска!B:X,22,0),0)+IFERROR(VLOOKUP(A1417,Масло!A:J,9,0),0)+IFERROR(VLOOKUP(A1417,'Ручной инстурмент Арсенал'!A:I,12,0),0)+IFERROR(VLOOKUP(A1417,#REF!,12,0),0)+IFERROR(VLOOKUP(A1417,Атака!A:K,10,0),0)</f>
        <v>0</v>
      </c>
      <c r="J1417" s="66">
        <f>IFERROR(VLOOKUP(A1417,Компрессоры!A:O,15,0),0)+IFERROR(VLOOKUP(A1417,Пневматика!B:X,23,0),0)+IFERROR(VLOOKUP(A1417,Окраска!B:X,23,0),0)+IFERROR(VLOOKUP(A1417,Масло!A:J,10,0),0)+IFERROR(VLOOKUP(A1417,'Ручной инстурмент Арсенал'!A:I,13,0),0)+IFERROR(VLOOKUP(A1417,#REF!,13,0),0)+IFERROR(VLOOKUP(A1417,Атака!A:K,11,0),0)</f>
        <v>0</v>
      </c>
    </row>
    <row r="1418" spans="1:10" ht="11.25" customHeight="1" outlineLevel="2" thickTop="1" thickBot="1" x14ac:dyDescent="0.25">
      <c r="A1418" s="18">
        <v>38179</v>
      </c>
      <c r="B1418" s="77" t="s">
        <v>405</v>
      </c>
      <c r="C1418" s="18" t="s">
        <v>2585</v>
      </c>
      <c r="D1418" s="18" t="s">
        <v>1147</v>
      </c>
      <c r="E1418" s="18" t="s">
        <v>2319</v>
      </c>
      <c r="F1418" s="64">
        <v>829</v>
      </c>
      <c r="G1418" s="64">
        <v>1101</v>
      </c>
      <c r="H1418" s="65" t="s">
        <v>3012</v>
      </c>
      <c r="I1418" s="65">
        <f>IFERROR(VLOOKUP(A1418,Компрессоры!A:O,14,0),0)+IFERROR(VLOOKUP(A1418,Пневматика!B:W,22,0),0)+IFERROR(VLOOKUP(A1418,Окраска!B:X,22,0),0)+IFERROR(VLOOKUP(A1418,Масло!A:J,9,0),0)+IFERROR(VLOOKUP(A1418,'Ручной инстурмент Арсенал'!A:I,12,0),0)+IFERROR(VLOOKUP(A1418,#REF!,12,0),0)+IFERROR(VLOOKUP(A1418,Атака!A:K,10,0),0)</f>
        <v>0</v>
      </c>
      <c r="J1418" s="66">
        <f>IFERROR(VLOOKUP(A1418,Компрессоры!A:O,15,0),0)+IFERROR(VLOOKUP(A1418,Пневматика!B:X,23,0),0)+IFERROR(VLOOKUP(A1418,Окраска!B:X,23,0),0)+IFERROR(VLOOKUP(A1418,Масло!A:J,10,0),0)+IFERROR(VLOOKUP(A1418,'Ручной инстурмент Арсенал'!A:I,13,0),0)+IFERROR(VLOOKUP(A1418,#REF!,13,0),0)+IFERROR(VLOOKUP(A1418,Атака!A:K,11,0),0)</f>
        <v>0</v>
      </c>
    </row>
    <row r="1419" spans="1:10" ht="11.25" customHeight="1" outlineLevel="2" thickTop="1" thickBot="1" x14ac:dyDescent="0.25">
      <c r="A1419" s="18">
        <v>38180</v>
      </c>
      <c r="B1419" s="77" t="s">
        <v>405</v>
      </c>
      <c r="C1419" s="18" t="s">
        <v>2586</v>
      </c>
      <c r="D1419" s="18" t="s">
        <v>1147</v>
      </c>
      <c r="E1419" s="18" t="s">
        <v>2320</v>
      </c>
      <c r="F1419" s="64">
        <v>944</v>
      </c>
      <c r="G1419" s="64">
        <v>1254</v>
      </c>
      <c r="H1419" s="65" t="s">
        <v>3012</v>
      </c>
      <c r="I1419" s="65">
        <f>IFERROR(VLOOKUP(A1419,Компрессоры!A:O,14,0),0)+IFERROR(VLOOKUP(A1419,Пневматика!B:W,22,0),0)+IFERROR(VLOOKUP(A1419,Окраска!B:X,22,0),0)+IFERROR(VLOOKUP(A1419,Масло!A:J,9,0),0)+IFERROR(VLOOKUP(A1419,'Ручной инстурмент Арсенал'!A:I,12,0),0)+IFERROR(VLOOKUP(A1419,#REF!,12,0),0)+IFERROR(VLOOKUP(A1419,Атака!A:K,10,0),0)</f>
        <v>0</v>
      </c>
      <c r="J1419" s="66">
        <f>IFERROR(VLOOKUP(A1419,Компрессоры!A:O,15,0),0)+IFERROR(VLOOKUP(A1419,Пневматика!B:X,23,0),0)+IFERROR(VLOOKUP(A1419,Окраска!B:X,23,0),0)+IFERROR(VLOOKUP(A1419,Масло!A:J,10,0),0)+IFERROR(VLOOKUP(A1419,'Ручной инстурмент Арсенал'!A:I,13,0),0)+IFERROR(VLOOKUP(A1419,#REF!,13,0),0)+IFERROR(VLOOKUP(A1419,Атака!A:K,11,0),0)</f>
        <v>0</v>
      </c>
    </row>
    <row r="1420" spans="1:10" ht="11.25" customHeight="1" outlineLevel="2" thickTop="1" thickBot="1" x14ac:dyDescent="0.25">
      <c r="A1420" s="18">
        <v>38181</v>
      </c>
      <c r="B1420" s="77" t="s">
        <v>405</v>
      </c>
      <c r="C1420" s="18" t="s">
        <v>2543</v>
      </c>
      <c r="D1420" s="18" t="s">
        <v>1147</v>
      </c>
      <c r="E1420" s="18" t="s">
        <v>2321</v>
      </c>
      <c r="F1420" s="64">
        <v>1129</v>
      </c>
      <c r="G1420" s="64">
        <v>1495</v>
      </c>
      <c r="H1420" s="65" t="s">
        <v>3012</v>
      </c>
      <c r="I1420" s="65">
        <f>IFERROR(VLOOKUP(A1420,Компрессоры!A:O,14,0),0)+IFERROR(VLOOKUP(A1420,Пневматика!B:W,22,0),0)+IFERROR(VLOOKUP(A1420,Окраска!B:X,22,0),0)+IFERROR(VLOOKUP(A1420,Масло!A:J,9,0),0)+IFERROR(VLOOKUP(A1420,'Ручной инстурмент Арсенал'!A:I,12,0),0)+IFERROR(VLOOKUP(A1420,#REF!,12,0),0)+IFERROR(VLOOKUP(A1420,Атака!A:K,10,0),0)</f>
        <v>0</v>
      </c>
      <c r="J1420" s="66">
        <f>IFERROR(VLOOKUP(A1420,Компрессоры!A:O,15,0),0)+IFERROR(VLOOKUP(A1420,Пневматика!B:X,23,0),0)+IFERROR(VLOOKUP(A1420,Окраска!B:X,23,0),0)+IFERROR(VLOOKUP(A1420,Масло!A:J,10,0),0)+IFERROR(VLOOKUP(A1420,'Ручной инстурмент Арсенал'!A:I,13,0),0)+IFERROR(VLOOKUP(A1420,#REF!,13,0),0)+IFERROR(VLOOKUP(A1420,Атака!A:K,11,0),0)</f>
        <v>0</v>
      </c>
    </row>
    <row r="1421" spans="1:10" ht="11.25" customHeight="1" outlineLevel="2" thickTop="1" thickBot="1" x14ac:dyDescent="0.25">
      <c r="A1421" s="18">
        <v>38182</v>
      </c>
      <c r="B1421" s="77" t="s">
        <v>405</v>
      </c>
      <c r="C1421" s="18" t="s">
        <v>2544</v>
      </c>
      <c r="D1421" s="18" t="s">
        <v>1147</v>
      </c>
      <c r="E1421" s="18" t="s">
        <v>2322</v>
      </c>
      <c r="F1421" s="64">
        <v>816</v>
      </c>
      <c r="G1421" s="64">
        <v>1083</v>
      </c>
      <c r="H1421" s="65" t="s">
        <v>3012</v>
      </c>
      <c r="I1421" s="65">
        <f>IFERROR(VLOOKUP(A1421,Компрессоры!A:O,14,0),0)+IFERROR(VLOOKUP(A1421,Пневматика!B:W,22,0),0)+IFERROR(VLOOKUP(A1421,Окраска!B:X,22,0),0)+IFERROR(VLOOKUP(A1421,Масло!A:J,9,0),0)+IFERROR(VLOOKUP(A1421,'Ручной инстурмент Арсенал'!A:I,12,0),0)+IFERROR(VLOOKUP(A1421,#REF!,12,0),0)+IFERROR(VLOOKUP(A1421,Атака!A:K,10,0),0)</f>
        <v>0</v>
      </c>
      <c r="J1421" s="66">
        <f>IFERROR(VLOOKUP(A1421,Компрессоры!A:O,15,0),0)+IFERROR(VLOOKUP(A1421,Пневматика!B:X,23,0),0)+IFERROR(VLOOKUP(A1421,Окраска!B:X,23,0),0)+IFERROR(VLOOKUP(A1421,Масло!A:J,10,0),0)+IFERROR(VLOOKUP(A1421,'Ручной инстурмент Арсенал'!A:I,13,0),0)+IFERROR(VLOOKUP(A1421,#REF!,13,0),0)+IFERROR(VLOOKUP(A1421,Атака!A:K,11,0),0)</f>
        <v>0</v>
      </c>
    </row>
    <row r="1422" spans="1:10" ht="11.25" customHeight="1" outlineLevel="2" thickTop="1" thickBot="1" x14ac:dyDescent="0.25">
      <c r="A1422" s="18">
        <v>38183</v>
      </c>
      <c r="B1422" s="77" t="s">
        <v>405</v>
      </c>
      <c r="C1422" s="18" t="s">
        <v>2924</v>
      </c>
      <c r="D1422" s="18" t="s">
        <v>1147</v>
      </c>
      <c r="E1422" s="18" t="s">
        <v>2323</v>
      </c>
      <c r="F1422" s="64">
        <v>889</v>
      </c>
      <c r="G1422" s="64">
        <v>1182</v>
      </c>
      <c r="H1422" s="65" t="s">
        <v>3012</v>
      </c>
      <c r="I1422" s="65">
        <f>IFERROR(VLOOKUP(A1422,Компрессоры!A:O,14,0),0)+IFERROR(VLOOKUP(A1422,Пневматика!B:W,22,0),0)+IFERROR(VLOOKUP(A1422,Окраска!B:X,22,0),0)+IFERROR(VLOOKUP(A1422,Масло!A:J,9,0),0)+IFERROR(VLOOKUP(A1422,'Ручной инстурмент Арсенал'!A:I,12,0),0)+IFERROR(VLOOKUP(A1422,#REF!,12,0),0)+IFERROR(VLOOKUP(A1422,Атака!A:K,10,0),0)</f>
        <v>0</v>
      </c>
      <c r="J1422" s="66">
        <f>IFERROR(VLOOKUP(A1422,Компрессоры!A:O,15,0),0)+IFERROR(VLOOKUP(A1422,Пневматика!B:X,23,0),0)+IFERROR(VLOOKUP(A1422,Окраска!B:X,23,0),0)+IFERROR(VLOOKUP(A1422,Масло!A:J,10,0),0)+IFERROR(VLOOKUP(A1422,'Ручной инстурмент Арсенал'!A:I,13,0),0)+IFERROR(VLOOKUP(A1422,#REF!,13,0),0)+IFERROR(VLOOKUP(A1422,Атака!A:K,11,0),0)</f>
        <v>0</v>
      </c>
    </row>
    <row r="1423" spans="1:10" ht="11.25" customHeight="1" outlineLevel="2" thickTop="1" thickBot="1" x14ac:dyDescent="0.25">
      <c r="A1423" s="18">
        <v>38184</v>
      </c>
      <c r="B1423" s="77" t="s">
        <v>405</v>
      </c>
      <c r="C1423" s="18" t="s">
        <v>2587</v>
      </c>
      <c r="D1423" s="18" t="s">
        <v>1147</v>
      </c>
      <c r="E1423" s="18" t="s">
        <v>2324</v>
      </c>
      <c r="F1423" s="64">
        <v>944</v>
      </c>
      <c r="G1423" s="64">
        <v>1254</v>
      </c>
      <c r="H1423" s="65" t="s">
        <v>3012</v>
      </c>
      <c r="I1423" s="65">
        <f>IFERROR(VLOOKUP(A1423,Компрессоры!A:O,14,0),0)+IFERROR(VLOOKUP(A1423,Пневматика!B:W,22,0),0)+IFERROR(VLOOKUP(A1423,Окраска!B:X,22,0),0)+IFERROR(VLOOKUP(A1423,Масло!A:J,9,0),0)+IFERROR(VLOOKUP(A1423,'Ручной инстурмент Арсенал'!A:I,12,0),0)+IFERROR(VLOOKUP(A1423,#REF!,12,0),0)+IFERROR(VLOOKUP(A1423,Атака!A:K,10,0),0)</f>
        <v>0</v>
      </c>
      <c r="J1423" s="66">
        <f>IFERROR(VLOOKUP(A1423,Компрессоры!A:O,15,0),0)+IFERROR(VLOOKUP(A1423,Пневматика!B:X,23,0),0)+IFERROR(VLOOKUP(A1423,Окраска!B:X,23,0),0)+IFERROR(VLOOKUP(A1423,Масло!A:J,10,0),0)+IFERROR(VLOOKUP(A1423,'Ручной инстурмент Арсенал'!A:I,13,0),0)+IFERROR(VLOOKUP(A1423,#REF!,13,0),0)+IFERROR(VLOOKUP(A1423,Атака!A:K,11,0),0)</f>
        <v>0</v>
      </c>
    </row>
    <row r="1424" spans="1:10" ht="11.25" customHeight="1" outlineLevel="2" thickTop="1" thickBot="1" x14ac:dyDescent="0.25">
      <c r="A1424" s="18">
        <v>38185</v>
      </c>
      <c r="B1424" s="77" t="s">
        <v>405</v>
      </c>
      <c r="C1424" s="18" t="s">
        <v>2545</v>
      </c>
      <c r="D1424" s="18" t="s">
        <v>1147</v>
      </c>
      <c r="E1424" s="18" t="s">
        <v>2325</v>
      </c>
      <c r="F1424" s="64">
        <v>826</v>
      </c>
      <c r="G1424" s="64">
        <v>1100</v>
      </c>
      <c r="H1424" s="65" t="s">
        <v>3012</v>
      </c>
      <c r="I1424" s="65">
        <f>IFERROR(VLOOKUP(A1424,Компрессоры!A:O,14,0),0)+IFERROR(VLOOKUP(A1424,Пневматика!B:W,22,0),0)+IFERROR(VLOOKUP(A1424,Окраска!B:X,22,0),0)+IFERROR(VLOOKUP(A1424,Масло!A:J,9,0),0)+IFERROR(VLOOKUP(A1424,'Ручной инстурмент Арсенал'!A:I,12,0),0)+IFERROR(VLOOKUP(A1424,#REF!,12,0),0)+IFERROR(VLOOKUP(A1424,Атака!A:K,10,0),0)</f>
        <v>0</v>
      </c>
      <c r="J1424" s="66">
        <f>IFERROR(VLOOKUP(A1424,Компрессоры!A:O,15,0),0)+IFERROR(VLOOKUP(A1424,Пневматика!B:X,23,0),0)+IFERROR(VLOOKUP(A1424,Окраска!B:X,23,0),0)+IFERROR(VLOOKUP(A1424,Масло!A:J,10,0),0)+IFERROR(VLOOKUP(A1424,'Ручной инстурмент Арсенал'!A:I,13,0),0)+IFERROR(VLOOKUP(A1424,#REF!,13,0),0)+IFERROR(VLOOKUP(A1424,Атака!A:K,11,0),0)</f>
        <v>0</v>
      </c>
    </row>
    <row r="1425" spans="1:10" ht="11.25" customHeight="1" outlineLevel="2" thickTop="1" thickBot="1" x14ac:dyDescent="0.25">
      <c r="A1425" s="18">
        <v>38186</v>
      </c>
      <c r="B1425" s="77" t="s">
        <v>405</v>
      </c>
      <c r="C1425" s="18" t="s">
        <v>2925</v>
      </c>
      <c r="D1425" s="18" t="s">
        <v>1147</v>
      </c>
      <c r="E1425" s="18" t="s">
        <v>2326</v>
      </c>
      <c r="F1425" s="64">
        <v>827</v>
      </c>
      <c r="G1425" s="64">
        <v>1098</v>
      </c>
      <c r="H1425" s="65" t="s">
        <v>3012</v>
      </c>
      <c r="I1425" s="65">
        <f>IFERROR(VLOOKUP(A1425,Компрессоры!A:O,14,0),0)+IFERROR(VLOOKUP(A1425,Пневматика!B:W,22,0),0)+IFERROR(VLOOKUP(A1425,Окраска!B:X,22,0),0)+IFERROR(VLOOKUP(A1425,Масло!A:J,9,0),0)+IFERROR(VLOOKUP(A1425,'Ручной инстурмент Арсенал'!A:I,12,0),0)+IFERROR(VLOOKUP(A1425,#REF!,12,0),0)+IFERROR(VLOOKUP(A1425,Атака!A:K,10,0),0)</f>
        <v>0</v>
      </c>
      <c r="J1425" s="66">
        <f>IFERROR(VLOOKUP(A1425,Компрессоры!A:O,15,0),0)+IFERROR(VLOOKUP(A1425,Пневматика!B:X,23,0),0)+IFERROR(VLOOKUP(A1425,Окраска!B:X,23,0),0)+IFERROR(VLOOKUP(A1425,Масло!A:J,10,0),0)+IFERROR(VLOOKUP(A1425,'Ручной инстурмент Арсенал'!A:I,13,0),0)+IFERROR(VLOOKUP(A1425,#REF!,13,0),0)+IFERROR(VLOOKUP(A1425,Атака!A:K,11,0),0)</f>
        <v>0</v>
      </c>
    </row>
    <row r="1426" spans="1:10" ht="11.25" customHeight="1" outlineLevel="2" thickTop="1" thickBot="1" x14ac:dyDescent="0.25">
      <c r="A1426" s="18">
        <v>38189</v>
      </c>
      <c r="B1426" s="77" t="s">
        <v>405</v>
      </c>
      <c r="C1426" s="18" t="s">
        <v>2546</v>
      </c>
      <c r="D1426" s="18" t="s">
        <v>1147</v>
      </c>
      <c r="E1426" s="18" t="s">
        <v>2327</v>
      </c>
      <c r="F1426" s="64">
        <v>1118</v>
      </c>
      <c r="G1426" s="64">
        <v>1486</v>
      </c>
      <c r="H1426" s="65" t="s">
        <v>63</v>
      </c>
      <c r="I1426" s="65">
        <f>IFERROR(VLOOKUP(A1426,Компрессоры!A:O,14,0),0)+IFERROR(VLOOKUP(A1426,Пневматика!B:W,22,0),0)+IFERROR(VLOOKUP(A1426,Окраска!B:X,22,0),0)+IFERROR(VLOOKUP(A1426,Масло!A:J,9,0),0)+IFERROR(VLOOKUP(A1426,'Ручной инстурмент Арсенал'!A:I,12,0),0)+IFERROR(VLOOKUP(A1426,#REF!,12,0),0)+IFERROR(VLOOKUP(A1426,Атака!A:K,10,0),0)</f>
        <v>0</v>
      </c>
      <c r="J1426" s="66">
        <f>IFERROR(VLOOKUP(A1426,Компрессоры!A:O,15,0),0)+IFERROR(VLOOKUP(A1426,Пневматика!B:X,23,0),0)+IFERROR(VLOOKUP(A1426,Окраска!B:X,23,0),0)+IFERROR(VLOOKUP(A1426,Масло!A:J,10,0),0)+IFERROR(VLOOKUP(A1426,'Ручной инстурмент Арсенал'!A:I,13,0),0)+IFERROR(VLOOKUP(A1426,#REF!,13,0),0)+IFERROR(VLOOKUP(A1426,Атака!A:K,11,0),0)</f>
        <v>0</v>
      </c>
    </row>
    <row r="1427" spans="1:10" ht="11.25" customHeight="1" outlineLevel="2" thickTop="1" thickBot="1" x14ac:dyDescent="0.25">
      <c r="A1427" s="18">
        <v>38190</v>
      </c>
      <c r="B1427" s="77" t="s">
        <v>405</v>
      </c>
      <c r="C1427" s="18" t="s">
        <v>2547</v>
      </c>
      <c r="D1427" s="18" t="s">
        <v>1147</v>
      </c>
      <c r="E1427" s="18" t="s">
        <v>2328</v>
      </c>
      <c r="F1427" s="64">
        <v>794</v>
      </c>
      <c r="G1427" s="64">
        <v>1056</v>
      </c>
      <c r="H1427" s="65" t="s">
        <v>3012</v>
      </c>
      <c r="I1427" s="65">
        <f>IFERROR(VLOOKUP(A1427,Компрессоры!A:O,14,0),0)+IFERROR(VLOOKUP(A1427,Пневматика!B:W,22,0),0)+IFERROR(VLOOKUP(A1427,Окраска!B:X,22,0),0)+IFERROR(VLOOKUP(A1427,Масло!A:J,9,0),0)+IFERROR(VLOOKUP(A1427,'Ручной инстурмент Арсенал'!A:I,12,0),0)+IFERROR(VLOOKUP(A1427,#REF!,12,0),0)+IFERROR(VLOOKUP(A1427,Атака!A:K,10,0),0)</f>
        <v>0</v>
      </c>
      <c r="J1427" s="66">
        <f>IFERROR(VLOOKUP(A1427,Компрессоры!A:O,15,0),0)+IFERROR(VLOOKUP(A1427,Пневматика!B:X,23,0),0)+IFERROR(VLOOKUP(A1427,Окраска!B:X,23,0),0)+IFERROR(VLOOKUP(A1427,Масло!A:J,10,0),0)+IFERROR(VLOOKUP(A1427,'Ручной инстурмент Арсенал'!A:I,13,0),0)+IFERROR(VLOOKUP(A1427,#REF!,13,0),0)+IFERROR(VLOOKUP(A1427,Атака!A:K,11,0),0)</f>
        <v>0</v>
      </c>
    </row>
    <row r="1428" spans="1:10" ht="11.25" customHeight="1" outlineLevel="2" thickTop="1" thickBot="1" x14ac:dyDescent="0.25">
      <c r="A1428" s="18">
        <v>38191</v>
      </c>
      <c r="B1428" s="77" t="s">
        <v>405</v>
      </c>
      <c r="C1428" s="18" t="s">
        <v>2588</v>
      </c>
      <c r="D1428" s="18" t="s">
        <v>1147</v>
      </c>
      <c r="E1428" s="18" t="s">
        <v>2329</v>
      </c>
      <c r="F1428" s="64">
        <v>957</v>
      </c>
      <c r="G1428" s="64">
        <v>1275</v>
      </c>
      <c r="H1428" s="65" t="s">
        <v>3012</v>
      </c>
      <c r="I1428" s="65">
        <f>IFERROR(VLOOKUP(A1428,Компрессоры!A:O,14,0),0)+IFERROR(VLOOKUP(A1428,Пневматика!B:W,22,0),0)+IFERROR(VLOOKUP(A1428,Окраска!B:X,22,0),0)+IFERROR(VLOOKUP(A1428,Масло!A:J,9,0),0)+IFERROR(VLOOKUP(A1428,'Ручной инстурмент Арсенал'!A:I,12,0),0)+IFERROR(VLOOKUP(A1428,#REF!,12,0),0)+IFERROR(VLOOKUP(A1428,Атака!A:K,10,0),0)</f>
        <v>0</v>
      </c>
      <c r="J1428" s="66">
        <f>IFERROR(VLOOKUP(A1428,Компрессоры!A:O,15,0),0)+IFERROR(VLOOKUP(A1428,Пневматика!B:X,23,0),0)+IFERROR(VLOOKUP(A1428,Окраска!B:X,23,0),0)+IFERROR(VLOOKUP(A1428,Масло!A:J,10,0),0)+IFERROR(VLOOKUP(A1428,'Ручной инстурмент Арсенал'!A:I,13,0),0)+IFERROR(VLOOKUP(A1428,#REF!,13,0),0)+IFERROR(VLOOKUP(A1428,Атака!A:K,11,0),0)</f>
        <v>0</v>
      </c>
    </row>
    <row r="1429" spans="1:10" ht="11.25" customHeight="1" outlineLevel="2" thickTop="1" thickBot="1" x14ac:dyDescent="0.25">
      <c r="A1429" s="18">
        <v>38192</v>
      </c>
      <c r="B1429" s="77" t="s">
        <v>405</v>
      </c>
      <c r="C1429" s="18" t="s">
        <v>2548</v>
      </c>
      <c r="D1429" s="18" t="s">
        <v>1147</v>
      </c>
      <c r="E1429" s="18" t="s">
        <v>2330</v>
      </c>
      <c r="F1429" s="64">
        <v>1073</v>
      </c>
      <c r="G1429" s="64">
        <v>1424</v>
      </c>
      <c r="H1429" s="65" t="s">
        <v>3012</v>
      </c>
      <c r="I1429" s="65">
        <f>IFERROR(VLOOKUP(A1429,Компрессоры!A:O,14,0),0)+IFERROR(VLOOKUP(A1429,Пневматика!B:W,22,0),0)+IFERROR(VLOOKUP(A1429,Окраска!B:X,22,0),0)+IFERROR(VLOOKUP(A1429,Масло!A:J,9,0),0)+IFERROR(VLOOKUP(A1429,'Ручной инстурмент Арсенал'!A:I,12,0),0)+IFERROR(VLOOKUP(A1429,#REF!,12,0),0)+IFERROR(VLOOKUP(A1429,Атака!A:K,10,0),0)</f>
        <v>0</v>
      </c>
      <c r="J1429" s="66">
        <f>IFERROR(VLOOKUP(A1429,Компрессоры!A:O,15,0),0)+IFERROR(VLOOKUP(A1429,Пневматика!B:X,23,0),0)+IFERROR(VLOOKUP(A1429,Окраска!B:X,23,0),0)+IFERROR(VLOOKUP(A1429,Масло!A:J,10,0),0)+IFERROR(VLOOKUP(A1429,'Ручной инстурмент Арсенал'!A:I,13,0),0)+IFERROR(VLOOKUP(A1429,#REF!,13,0),0)+IFERROR(VLOOKUP(A1429,Атака!A:K,11,0),0)</f>
        <v>0</v>
      </c>
    </row>
    <row r="1430" spans="1:10" ht="11.25" customHeight="1" outlineLevel="2" thickTop="1" thickBot="1" x14ac:dyDescent="0.25">
      <c r="A1430" s="18">
        <v>38193</v>
      </c>
      <c r="B1430" s="77" t="s">
        <v>405</v>
      </c>
      <c r="C1430" s="18" t="s">
        <v>2549</v>
      </c>
      <c r="D1430" s="18" t="s">
        <v>1147</v>
      </c>
      <c r="E1430" s="18" t="s">
        <v>2331</v>
      </c>
      <c r="F1430" s="64">
        <v>844</v>
      </c>
      <c r="G1430" s="64">
        <v>1120</v>
      </c>
      <c r="H1430" s="65" t="s">
        <v>3012</v>
      </c>
      <c r="I1430" s="65">
        <f>IFERROR(VLOOKUP(A1430,Компрессоры!A:O,14,0),0)+IFERROR(VLOOKUP(A1430,Пневматика!B:W,22,0),0)+IFERROR(VLOOKUP(A1430,Окраска!B:X,22,0),0)+IFERROR(VLOOKUP(A1430,Масло!A:J,9,0),0)+IFERROR(VLOOKUP(A1430,'Ручной инстурмент Арсенал'!A:I,12,0),0)+IFERROR(VLOOKUP(A1430,#REF!,12,0),0)+IFERROR(VLOOKUP(A1430,Атака!A:K,10,0),0)</f>
        <v>0</v>
      </c>
      <c r="J1430" s="66">
        <f>IFERROR(VLOOKUP(A1430,Компрессоры!A:O,15,0),0)+IFERROR(VLOOKUP(A1430,Пневматика!B:X,23,0),0)+IFERROR(VLOOKUP(A1430,Окраска!B:X,23,0),0)+IFERROR(VLOOKUP(A1430,Масло!A:J,10,0),0)+IFERROR(VLOOKUP(A1430,'Ручной инстурмент Арсенал'!A:I,13,0),0)+IFERROR(VLOOKUP(A1430,#REF!,13,0),0)+IFERROR(VLOOKUP(A1430,Атака!A:K,11,0),0)</f>
        <v>0</v>
      </c>
    </row>
    <row r="1431" spans="1:10" ht="11.25" customHeight="1" outlineLevel="2" thickTop="1" thickBot="1" x14ac:dyDescent="0.25">
      <c r="A1431" s="18">
        <v>38194</v>
      </c>
      <c r="B1431" s="77" t="s">
        <v>405</v>
      </c>
      <c r="C1431" s="18" t="s">
        <v>2589</v>
      </c>
      <c r="D1431" s="18" t="s">
        <v>1147</v>
      </c>
      <c r="E1431" s="18" t="s">
        <v>2332</v>
      </c>
      <c r="F1431" s="64">
        <v>896</v>
      </c>
      <c r="G1431" s="64">
        <v>1192</v>
      </c>
      <c r="H1431" s="65" t="s">
        <v>3012</v>
      </c>
      <c r="I1431" s="65">
        <f>IFERROR(VLOOKUP(A1431,Компрессоры!A:O,14,0),0)+IFERROR(VLOOKUP(A1431,Пневматика!B:W,22,0),0)+IFERROR(VLOOKUP(A1431,Окраска!B:X,22,0),0)+IFERROR(VLOOKUP(A1431,Масло!A:J,9,0),0)+IFERROR(VLOOKUP(A1431,'Ручной инстурмент Арсенал'!A:I,12,0),0)+IFERROR(VLOOKUP(A1431,#REF!,12,0),0)+IFERROR(VLOOKUP(A1431,Атака!A:K,10,0),0)</f>
        <v>0</v>
      </c>
      <c r="J1431" s="66">
        <f>IFERROR(VLOOKUP(A1431,Компрессоры!A:O,15,0),0)+IFERROR(VLOOKUP(A1431,Пневматика!B:X,23,0),0)+IFERROR(VLOOKUP(A1431,Окраска!B:X,23,0),0)+IFERROR(VLOOKUP(A1431,Масло!A:J,10,0),0)+IFERROR(VLOOKUP(A1431,'Ручной инстурмент Арсенал'!A:I,13,0),0)+IFERROR(VLOOKUP(A1431,#REF!,13,0),0)+IFERROR(VLOOKUP(A1431,Атака!A:K,11,0),0)</f>
        <v>0</v>
      </c>
    </row>
    <row r="1432" spans="1:10" ht="11.25" customHeight="1" outlineLevel="2" thickTop="1" thickBot="1" x14ac:dyDescent="0.25">
      <c r="A1432" s="18">
        <v>38195</v>
      </c>
      <c r="B1432" s="77" t="s">
        <v>405</v>
      </c>
      <c r="C1432" s="18" t="s">
        <v>2590</v>
      </c>
      <c r="D1432" s="18" t="s">
        <v>1147</v>
      </c>
      <c r="E1432" s="18" t="s">
        <v>2333</v>
      </c>
      <c r="F1432" s="64">
        <v>989</v>
      </c>
      <c r="G1432" s="64">
        <v>1314</v>
      </c>
      <c r="H1432" s="65" t="s">
        <v>3012</v>
      </c>
      <c r="I1432" s="65">
        <f>IFERROR(VLOOKUP(A1432,Компрессоры!A:O,14,0),0)+IFERROR(VLOOKUP(A1432,Пневматика!B:W,22,0),0)+IFERROR(VLOOKUP(A1432,Окраска!B:X,22,0),0)+IFERROR(VLOOKUP(A1432,Масло!A:J,9,0),0)+IFERROR(VLOOKUP(A1432,'Ручной инстурмент Арсенал'!A:I,12,0),0)+IFERROR(VLOOKUP(A1432,#REF!,12,0),0)+IFERROR(VLOOKUP(A1432,Атака!A:K,10,0),0)</f>
        <v>0</v>
      </c>
      <c r="J1432" s="66">
        <f>IFERROR(VLOOKUP(A1432,Компрессоры!A:O,15,0),0)+IFERROR(VLOOKUP(A1432,Пневматика!B:X,23,0),0)+IFERROR(VLOOKUP(A1432,Окраска!B:X,23,0),0)+IFERROR(VLOOKUP(A1432,Масло!A:J,10,0),0)+IFERROR(VLOOKUP(A1432,'Ручной инстурмент Арсенал'!A:I,13,0),0)+IFERROR(VLOOKUP(A1432,#REF!,13,0),0)+IFERROR(VLOOKUP(A1432,Атака!A:K,11,0),0)</f>
        <v>0</v>
      </c>
    </row>
    <row r="1433" spans="1:10" ht="11.25" customHeight="1" outlineLevel="2" thickTop="1" thickBot="1" x14ac:dyDescent="0.25">
      <c r="A1433" s="18">
        <v>38196</v>
      </c>
      <c r="B1433" s="77" t="s">
        <v>405</v>
      </c>
      <c r="C1433" s="18" t="s">
        <v>2550</v>
      </c>
      <c r="D1433" s="18" t="s">
        <v>1147</v>
      </c>
      <c r="E1433" s="18" t="s">
        <v>2334</v>
      </c>
      <c r="F1433" s="64">
        <v>852</v>
      </c>
      <c r="G1433" s="64">
        <v>1129</v>
      </c>
      <c r="H1433" s="65" t="s">
        <v>3012</v>
      </c>
      <c r="I1433" s="65">
        <f>IFERROR(VLOOKUP(A1433,Компрессоры!A:O,14,0),0)+IFERROR(VLOOKUP(A1433,Пневматика!B:W,22,0),0)+IFERROR(VLOOKUP(A1433,Окраска!B:X,22,0),0)+IFERROR(VLOOKUP(A1433,Масло!A:J,9,0),0)+IFERROR(VLOOKUP(A1433,'Ручной инстурмент Арсенал'!A:I,12,0),0)+IFERROR(VLOOKUP(A1433,#REF!,12,0),0)+IFERROR(VLOOKUP(A1433,Атака!A:K,10,0),0)</f>
        <v>0</v>
      </c>
      <c r="J1433" s="66">
        <f>IFERROR(VLOOKUP(A1433,Компрессоры!A:O,15,0),0)+IFERROR(VLOOKUP(A1433,Пневматика!B:X,23,0),0)+IFERROR(VLOOKUP(A1433,Окраска!B:X,23,0),0)+IFERROR(VLOOKUP(A1433,Масло!A:J,10,0),0)+IFERROR(VLOOKUP(A1433,'Ручной инстурмент Арсенал'!A:I,13,0),0)+IFERROR(VLOOKUP(A1433,#REF!,13,0),0)+IFERROR(VLOOKUP(A1433,Атака!A:K,11,0),0)</f>
        <v>0</v>
      </c>
    </row>
    <row r="1434" spans="1:10" ht="11.25" customHeight="1" outlineLevel="2" thickTop="1" thickBot="1" x14ac:dyDescent="0.25">
      <c r="A1434" s="18">
        <v>38197</v>
      </c>
      <c r="B1434" s="77" t="s">
        <v>405</v>
      </c>
      <c r="C1434" s="18" t="s">
        <v>2551</v>
      </c>
      <c r="D1434" s="18" t="s">
        <v>1147</v>
      </c>
      <c r="E1434" s="18" t="s">
        <v>2335</v>
      </c>
      <c r="F1434" s="64">
        <v>936</v>
      </c>
      <c r="G1434" s="64">
        <v>1243</v>
      </c>
      <c r="H1434" s="65" t="s">
        <v>3012</v>
      </c>
      <c r="I1434" s="65">
        <f>IFERROR(VLOOKUP(A1434,Компрессоры!A:O,14,0),0)+IFERROR(VLOOKUP(A1434,Пневматика!B:W,22,0),0)+IFERROR(VLOOKUP(A1434,Окраска!B:X,22,0),0)+IFERROR(VLOOKUP(A1434,Масло!A:J,9,0),0)+IFERROR(VLOOKUP(A1434,'Ручной инстурмент Арсенал'!A:I,12,0),0)+IFERROR(VLOOKUP(A1434,#REF!,12,0),0)+IFERROR(VLOOKUP(A1434,Атака!A:K,10,0),0)</f>
        <v>0</v>
      </c>
      <c r="J1434" s="66">
        <f>IFERROR(VLOOKUP(A1434,Компрессоры!A:O,15,0),0)+IFERROR(VLOOKUP(A1434,Пневматика!B:X,23,0),0)+IFERROR(VLOOKUP(A1434,Окраска!B:X,23,0),0)+IFERROR(VLOOKUP(A1434,Масло!A:J,10,0),0)+IFERROR(VLOOKUP(A1434,'Ручной инстурмент Арсенал'!A:I,13,0),0)+IFERROR(VLOOKUP(A1434,#REF!,13,0),0)+IFERROR(VLOOKUP(A1434,Атака!A:K,11,0),0)</f>
        <v>0</v>
      </c>
    </row>
    <row r="1435" spans="1:10" ht="11.25" customHeight="1" outlineLevel="2" thickTop="1" thickBot="1" x14ac:dyDescent="0.25">
      <c r="A1435" s="18">
        <v>38198</v>
      </c>
      <c r="B1435" s="77" t="s">
        <v>405</v>
      </c>
      <c r="C1435" s="18" t="s">
        <v>2591</v>
      </c>
      <c r="D1435" s="18" t="s">
        <v>1147</v>
      </c>
      <c r="E1435" s="18" t="s">
        <v>2336</v>
      </c>
      <c r="F1435" s="64">
        <v>740</v>
      </c>
      <c r="G1435" s="64">
        <v>980</v>
      </c>
      <c r="H1435" s="65" t="s">
        <v>3012</v>
      </c>
      <c r="I1435" s="65">
        <f>IFERROR(VLOOKUP(A1435,Компрессоры!A:O,14,0),0)+IFERROR(VLOOKUP(A1435,Пневматика!B:W,22,0),0)+IFERROR(VLOOKUP(A1435,Окраска!B:X,22,0),0)+IFERROR(VLOOKUP(A1435,Масло!A:J,9,0),0)+IFERROR(VLOOKUP(A1435,'Ручной инстурмент Арсенал'!A:I,12,0),0)+IFERROR(VLOOKUP(A1435,#REF!,12,0),0)+IFERROR(VLOOKUP(A1435,Атака!A:K,10,0),0)</f>
        <v>0</v>
      </c>
      <c r="J1435" s="66">
        <f>IFERROR(VLOOKUP(A1435,Компрессоры!A:O,15,0),0)+IFERROR(VLOOKUP(A1435,Пневматика!B:X,23,0),0)+IFERROR(VLOOKUP(A1435,Окраска!B:X,23,0),0)+IFERROR(VLOOKUP(A1435,Масло!A:J,10,0),0)+IFERROR(VLOOKUP(A1435,'Ручной инстурмент Арсенал'!A:I,13,0),0)+IFERROR(VLOOKUP(A1435,#REF!,13,0),0)+IFERROR(VLOOKUP(A1435,Атака!A:K,11,0),0)</f>
        <v>0</v>
      </c>
    </row>
    <row r="1436" spans="1:10" ht="11.25" customHeight="1" outlineLevel="2" thickTop="1" thickBot="1" x14ac:dyDescent="0.25">
      <c r="A1436" s="18">
        <v>38199</v>
      </c>
      <c r="B1436" s="77" t="s">
        <v>405</v>
      </c>
      <c r="C1436" s="18" t="s">
        <v>2592</v>
      </c>
      <c r="D1436" s="18" t="s">
        <v>1147</v>
      </c>
      <c r="E1436" s="18" t="s">
        <v>2337</v>
      </c>
      <c r="F1436" s="64">
        <v>753</v>
      </c>
      <c r="G1436" s="64">
        <v>998</v>
      </c>
      <c r="H1436" s="65" t="s">
        <v>3012</v>
      </c>
      <c r="I1436" s="65">
        <f>IFERROR(VLOOKUP(A1436,Компрессоры!A:O,14,0),0)+IFERROR(VLOOKUP(A1436,Пневматика!B:W,22,0),0)+IFERROR(VLOOKUP(A1436,Окраска!B:X,22,0),0)+IFERROR(VLOOKUP(A1436,Масло!A:J,9,0),0)+IFERROR(VLOOKUP(A1436,'Ручной инстурмент Арсенал'!A:I,12,0),0)+IFERROR(VLOOKUP(A1436,#REF!,12,0),0)+IFERROR(VLOOKUP(A1436,Атака!A:K,10,0),0)</f>
        <v>0</v>
      </c>
      <c r="J1436" s="66">
        <f>IFERROR(VLOOKUP(A1436,Компрессоры!A:O,15,0),0)+IFERROR(VLOOKUP(A1436,Пневматика!B:X,23,0),0)+IFERROR(VLOOKUP(A1436,Окраска!B:X,23,0),0)+IFERROR(VLOOKUP(A1436,Масло!A:J,10,0),0)+IFERROR(VLOOKUP(A1436,'Ручной инстурмент Арсенал'!A:I,13,0),0)+IFERROR(VLOOKUP(A1436,#REF!,13,0),0)+IFERROR(VLOOKUP(A1436,Атака!A:K,11,0),0)</f>
        <v>0</v>
      </c>
    </row>
    <row r="1437" spans="1:10" ht="11.25" customHeight="1" outlineLevel="2" thickTop="1" thickBot="1" x14ac:dyDescent="0.25">
      <c r="A1437" s="18">
        <v>38200</v>
      </c>
      <c r="B1437" s="77" t="s">
        <v>405</v>
      </c>
      <c r="C1437" s="18" t="s">
        <v>2552</v>
      </c>
      <c r="D1437" s="18" t="s">
        <v>1147</v>
      </c>
      <c r="E1437" s="18" t="s">
        <v>2338</v>
      </c>
      <c r="F1437" s="64">
        <v>908</v>
      </c>
      <c r="G1437" s="64">
        <v>1205</v>
      </c>
      <c r="H1437" s="65" t="s">
        <v>3012</v>
      </c>
      <c r="I1437" s="65">
        <f>IFERROR(VLOOKUP(A1437,Компрессоры!A:O,14,0),0)+IFERROR(VLOOKUP(A1437,Пневматика!B:W,22,0),0)+IFERROR(VLOOKUP(A1437,Окраска!B:X,22,0),0)+IFERROR(VLOOKUP(A1437,Масло!A:J,9,0),0)+IFERROR(VLOOKUP(A1437,'Ручной инстурмент Арсенал'!A:I,12,0),0)+IFERROR(VLOOKUP(A1437,#REF!,12,0),0)+IFERROR(VLOOKUP(A1437,Атака!A:K,10,0),0)</f>
        <v>0</v>
      </c>
      <c r="J1437" s="66">
        <f>IFERROR(VLOOKUP(A1437,Компрессоры!A:O,15,0),0)+IFERROR(VLOOKUP(A1437,Пневматика!B:X,23,0),0)+IFERROR(VLOOKUP(A1437,Окраска!B:X,23,0),0)+IFERROR(VLOOKUP(A1437,Масло!A:J,10,0),0)+IFERROR(VLOOKUP(A1437,'Ручной инстурмент Арсенал'!A:I,13,0),0)+IFERROR(VLOOKUP(A1437,#REF!,13,0),0)+IFERROR(VLOOKUP(A1437,Атака!A:K,11,0),0)</f>
        <v>0</v>
      </c>
    </row>
    <row r="1438" spans="1:10" ht="11.25" customHeight="1" outlineLevel="2" thickTop="1" thickBot="1" x14ac:dyDescent="0.25">
      <c r="A1438" s="18">
        <v>38202</v>
      </c>
      <c r="B1438" s="77" t="s">
        <v>405</v>
      </c>
      <c r="C1438" s="18" t="s">
        <v>2593</v>
      </c>
      <c r="D1438" s="18" t="s">
        <v>1147</v>
      </c>
      <c r="E1438" s="18" t="s">
        <v>2339</v>
      </c>
      <c r="F1438" s="64">
        <v>1089</v>
      </c>
      <c r="G1438" s="64">
        <v>1444</v>
      </c>
      <c r="H1438" s="65" t="s">
        <v>3012</v>
      </c>
      <c r="I1438" s="65">
        <f>IFERROR(VLOOKUP(A1438,Компрессоры!A:O,14,0),0)+IFERROR(VLOOKUP(A1438,Пневматика!B:W,22,0),0)+IFERROR(VLOOKUP(A1438,Окраска!B:X,22,0),0)+IFERROR(VLOOKUP(A1438,Масло!A:J,9,0),0)+IFERROR(VLOOKUP(A1438,'Ручной инстурмент Арсенал'!A:I,12,0),0)+IFERROR(VLOOKUP(A1438,#REF!,12,0),0)+IFERROR(VLOOKUP(A1438,Атака!A:K,10,0),0)</f>
        <v>0</v>
      </c>
      <c r="J1438" s="66">
        <f>IFERROR(VLOOKUP(A1438,Компрессоры!A:O,15,0),0)+IFERROR(VLOOKUP(A1438,Пневматика!B:X,23,0),0)+IFERROR(VLOOKUP(A1438,Окраска!B:X,23,0),0)+IFERROR(VLOOKUP(A1438,Масло!A:J,10,0),0)+IFERROR(VLOOKUP(A1438,'Ручной инстурмент Арсенал'!A:I,13,0),0)+IFERROR(VLOOKUP(A1438,#REF!,13,0),0)+IFERROR(VLOOKUP(A1438,Атака!A:K,11,0),0)</f>
        <v>0</v>
      </c>
    </row>
    <row r="1439" spans="1:10" ht="11.25" customHeight="1" outlineLevel="2" thickTop="1" thickBot="1" x14ac:dyDescent="0.25">
      <c r="A1439" s="18">
        <v>38203</v>
      </c>
      <c r="B1439" s="77" t="s">
        <v>405</v>
      </c>
      <c r="C1439" s="18" t="s">
        <v>2594</v>
      </c>
      <c r="D1439" s="18" t="s">
        <v>1147</v>
      </c>
      <c r="E1439" s="18" t="s">
        <v>2340</v>
      </c>
      <c r="F1439" s="64">
        <v>963</v>
      </c>
      <c r="G1439" s="64">
        <v>1278</v>
      </c>
      <c r="H1439" s="65" t="s">
        <v>3012</v>
      </c>
      <c r="I1439" s="65">
        <f>IFERROR(VLOOKUP(A1439,Компрессоры!A:O,14,0),0)+IFERROR(VLOOKUP(A1439,Пневматика!B:W,22,0),0)+IFERROR(VLOOKUP(A1439,Окраска!B:X,22,0),0)+IFERROR(VLOOKUP(A1439,Масло!A:J,9,0),0)+IFERROR(VLOOKUP(A1439,'Ручной инстурмент Арсенал'!A:I,12,0),0)+IFERROR(VLOOKUP(A1439,#REF!,12,0),0)+IFERROR(VLOOKUP(A1439,Атака!A:K,10,0),0)</f>
        <v>0</v>
      </c>
      <c r="J1439" s="66">
        <f>IFERROR(VLOOKUP(A1439,Компрессоры!A:O,15,0),0)+IFERROR(VLOOKUP(A1439,Пневматика!B:X,23,0),0)+IFERROR(VLOOKUP(A1439,Окраска!B:X,23,0),0)+IFERROR(VLOOKUP(A1439,Масло!A:J,10,0),0)+IFERROR(VLOOKUP(A1439,'Ручной инстурмент Арсенал'!A:I,13,0),0)+IFERROR(VLOOKUP(A1439,#REF!,13,0),0)+IFERROR(VLOOKUP(A1439,Атака!A:K,11,0),0)</f>
        <v>0</v>
      </c>
    </row>
    <row r="1440" spans="1:10" ht="11.25" customHeight="1" outlineLevel="2" thickTop="1" thickBot="1" x14ac:dyDescent="0.25">
      <c r="A1440" s="18">
        <v>38204</v>
      </c>
      <c r="B1440" s="77" t="s">
        <v>405</v>
      </c>
      <c r="C1440" s="18" t="s">
        <v>2553</v>
      </c>
      <c r="D1440" s="18" t="s">
        <v>1147</v>
      </c>
      <c r="E1440" s="18" t="s">
        <v>2341</v>
      </c>
      <c r="F1440" s="64">
        <v>1086</v>
      </c>
      <c r="G1440" s="64">
        <v>1442</v>
      </c>
      <c r="H1440" s="65" t="s">
        <v>3012</v>
      </c>
      <c r="I1440" s="65">
        <f>IFERROR(VLOOKUP(A1440,Компрессоры!A:O,14,0),0)+IFERROR(VLOOKUP(A1440,Пневматика!B:W,22,0),0)+IFERROR(VLOOKUP(A1440,Окраска!B:X,22,0),0)+IFERROR(VLOOKUP(A1440,Масло!A:J,9,0),0)+IFERROR(VLOOKUP(A1440,'Ручной инстурмент Арсенал'!A:I,12,0),0)+IFERROR(VLOOKUP(A1440,#REF!,12,0),0)+IFERROR(VLOOKUP(A1440,Атака!A:K,10,0),0)</f>
        <v>0</v>
      </c>
      <c r="J1440" s="66">
        <f>IFERROR(VLOOKUP(A1440,Компрессоры!A:O,15,0),0)+IFERROR(VLOOKUP(A1440,Пневматика!B:X,23,0),0)+IFERROR(VLOOKUP(A1440,Окраска!B:X,23,0),0)+IFERROR(VLOOKUP(A1440,Масло!A:J,10,0),0)+IFERROR(VLOOKUP(A1440,'Ручной инстурмент Арсенал'!A:I,13,0),0)+IFERROR(VLOOKUP(A1440,#REF!,13,0),0)+IFERROR(VLOOKUP(A1440,Атака!A:K,11,0),0)</f>
        <v>0</v>
      </c>
    </row>
    <row r="1441" spans="1:10" ht="11.25" customHeight="1" outlineLevel="2" thickTop="1" thickBot="1" x14ac:dyDescent="0.25">
      <c r="A1441" s="18">
        <v>38208</v>
      </c>
      <c r="B1441" s="77" t="s">
        <v>405</v>
      </c>
      <c r="C1441" s="18" t="s">
        <v>2595</v>
      </c>
      <c r="D1441" s="18" t="s">
        <v>1147</v>
      </c>
      <c r="E1441" s="18" t="s">
        <v>2342</v>
      </c>
      <c r="F1441" s="64">
        <v>1129</v>
      </c>
      <c r="G1441" s="64">
        <v>1500</v>
      </c>
      <c r="H1441" s="65" t="s">
        <v>3012</v>
      </c>
      <c r="I1441" s="65">
        <f>IFERROR(VLOOKUP(A1441,Компрессоры!A:O,14,0),0)+IFERROR(VLOOKUP(A1441,Пневматика!B:W,22,0),0)+IFERROR(VLOOKUP(A1441,Окраска!B:X,22,0),0)+IFERROR(VLOOKUP(A1441,Масло!A:J,9,0),0)+IFERROR(VLOOKUP(A1441,'Ручной инстурмент Арсенал'!A:I,12,0),0)+IFERROR(VLOOKUP(A1441,#REF!,12,0),0)+IFERROR(VLOOKUP(A1441,Атака!A:K,10,0),0)</f>
        <v>0</v>
      </c>
      <c r="J1441" s="66">
        <f>IFERROR(VLOOKUP(A1441,Компрессоры!A:O,15,0),0)+IFERROR(VLOOKUP(A1441,Пневматика!B:X,23,0),0)+IFERROR(VLOOKUP(A1441,Окраска!B:X,23,0),0)+IFERROR(VLOOKUP(A1441,Масло!A:J,10,0),0)+IFERROR(VLOOKUP(A1441,'Ручной инстурмент Арсенал'!A:I,13,0),0)+IFERROR(VLOOKUP(A1441,#REF!,13,0),0)+IFERROR(VLOOKUP(A1441,Атака!A:K,11,0),0)</f>
        <v>0</v>
      </c>
    </row>
    <row r="1442" spans="1:10" ht="11.25" customHeight="1" outlineLevel="2" thickTop="1" thickBot="1" x14ac:dyDescent="0.25">
      <c r="A1442" s="18">
        <v>476310</v>
      </c>
      <c r="B1442" s="77" t="s">
        <v>405</v>
      </c>
      <c r="C1442" s="18" t="s">
        <v>2596</v>
      </c>
      <c r="D1442" s="18" t="s">
        <v>1147</v>
      </c>
      <c r="E1442" s="18" t="s">
        <v>2343</v>
      </c>
      <c r="F1442" s="64">
        <v>466</v>
      </c>
      <c r="G1442" s="64">
        <v>618</v>
      </c>
      <c r="H1442" s="65" t="s">
        <v>3012</v>
      </c>
      <c r="I1442" s="65">
        <f>IFERROR(VLOOKUP(A1442,Компрессоры!A:O,14,0),0)+IFERROR(VLOOKUP(A1442,Пневматика!B:W,22,0),0)+IFERROR(VLOOKUP(A1442,Окраска!B:X,22,0),0)+IFERROR(VLOOKUP(A1442,Масло!A:J,9,0),0)+IFERROR(VLOOKUP(A1442,'Ручной инстурмент Арсенал'!A:I,12,0),0)+IFERROR(VLOOKUP(A1442,#REF!,12,0),0)+IFERROR(VLOOKUP(A1442,Атака!A:K,10,0),0)</f>
        <v>0</v>
      </c>
      <c r="J1442" s="66">
        <f>IFERROR(VLOOKUP(A1442,Компрессоры!A:O,15,0),0)+IFERROR(VLOOKUP(A1442,Пневматика!B:X,23,0),0)+IFERROR(VLOOKUP(A1442,Окраска!B:X,23,0),0)+IFERROR(VLOOKUP(A1442,Масло!A:J,10,0),0)+IFERROR(VLOOKUP(A1442,'Ручной инстурмент Арсенал'!A:I,13,0),0)+IFERROR(VLOOKUP(A1442,#REF!,13,0),0)+IFERROR(VLOOKUP(A1442,Атака!A:K,11,0),0)</f>
        <v>0</v>
      </c>
    </row>
    <row r="1443" spans="1:10" ht="11.25" customHeight="1" outlineLevel="2" thickTop="1" thickBot="1" x14ac:dyDescent="0.25">
      <c r="A1443" s="18">
        <v>476320</v>
      </c>
      <c r="B1443" s="77" t="s">
        <v>405</v>
      </c>
      <c r="C1443" s="18" t="s">
        <v>2597</v>
      </c>
      <c r="D1443" s="18" t="s">
        <v>1147</v>
      </c>
      <c r="E1443" s="18" t="s">
        <v>2344</v>
      </c>
      <c r="F1443" s="64">
        <v>479</v>
      </c>
      <c r="G1443" s="64">
        <v>634</v>
      </c>
      <c r="H1443" s="65" t="s">
        <v>3012</v>
      </c>
      <c r="I1443" s="65">
        <f>IFERROR(VLOOKUP(A1443,Компрессоры!A:O,14,0),0)+IFERROR(VLOOKUP(A1443,Пневматика!B:W,22,0),0)+IFERROR(VLOOKUP(A1443,Окраска!B:X,22,0),0)+IFERROR(VLOOKUP(A1443,Масло!A:J,9,0),0)+IFERROR(VLOOKUP(A1443,'Ручной инстурмент Арсенал'!A:I,12,0),0)+IFERROR(VLOOKUP(A1443,#REF!,12,0),0)+IFERROR(VLOOKUP(A1443,Атака!A:K,10,0),0)</f>
        <v>0</v>
      </c>
      <c r="J1443" s="66">
        <f>IFERROR(VLOOKUP(A1443,Компрессоры!A:O,15,0),0)+IFERROR(VLOOKUP(A1443,Пневматика!B:X,23,0),0)+IFERROR(VLOOKUP(A1443,Окраска!B:X,23,0),0)+IFERROR(VLOOKUP(A1443,Масло!A:J,10,0),0)+IFERROR(VLOOKUP(A1443,'Ручной инстурмент Арсенал'!A:I,13,0),0)+IFERROR(VLOOKUP(A1443,#REF!,13,0),0)+IFERROR(VLOOKUP(A1443,Атака!A:K,11,0),0)</f>
        <v>0</v>
      </c>
    </row>
    <row r="1444" spans="1:10" ht="11.25" customHeight="1" outlineLevel="2" thickTop="1" thickBot="1" x14ac:dyDescent="0.25">
      <c r="A1444" s="18">
        <v>476330</v>
      </c>
      <c r="B1444" s="77" t="s">
        <v>405</v>
      </c>
      <c r="C1444" s="18" t="s">
        <v>2554</v>
      </c>
      <c r="D1444" s="18" t="s">
        <v>1147</v>
      </c>
      <c r="E1444" s="18" t="s">
        <v>2345</v>
      </c>
      <c r="F1444" s="64">
        <v>496</v>
      </c>
      <c r="G1444" s="64">
        <v>655</v>
      </c>
      <c r="H1444" s="65" t="s">
        <v>3012</v>
      </c>
      <c r="I1444" s="65">
        <f>IFERROR(VLOOKUP(A1444,Компрессоры!A:O,14,0),0)+IFERROR(VLOOKUP(A1444,Пневматика!B:W,22,0),0)+IFERROR(VLOOKUP(A1444,Окраска!B:X,22,0),0)+IFERROR(VLOOKUP(A1444,Масло!A:J,9,0),0)+IFERROR(VLOOKUP(A1444,'Ручной инстурмент Арсенал'!A:I,12,0),0)+IFERROR(VLOOKUP(A1444,#REF!,12,0),0)+IFERROR(VLOOKUP(A1444,Атака!A:K,10,0),0)</f>
        <v>0</v>
      </c>
      <c r="J1444" s="66">
        <f>IFERROR(VLOOKUP(A1444,Компрессоры!A:O,15,0),0)+IFERROR(VLOOKUP(A1444,Пневматика!B:X,23,0),0)+IFERROR(VLOOKUP(A1444,Окраска!B:X,23,0),0)+IFERROR(VLOOKUP(A1444,Масло!A:J,10,0),0)+IFERROR(VLOOKUP(A1444,'Ручной инстурмент Арсенал'!A:I,13,0),0)+IFERROR(VLOOKUP(A1444,#REF!,13,0),0)+IFERROR(VLOOKUP(A1444,Атака!A:K,11,0),0)</f>
        <v>0</v>
      </c>
    </row>
    <row r="1445" spans="1:10" ht="11.25" customHeight="1" outlineLevel="2" thickTop="1" thickBot="1" x14ac:dyDescent="0.25">
      <c r="A1445" s="18">
        <v>476340</v>
      </c>
      <c r="B1445" s="77" t="s">
        <v>405</v>
      </c>
      <c r="C1445" s="18" t="s">
        <v>2598</v>
      </c>
      <c r="D1445" s="18" t="s">
        <v>1147</v>
      </c>
      <c r="E1445" s="18" t="s">
        <v>2346</v>
      </c>
      <c r="F1445" s="64">
        <v>511</v>
      </c>
      <c r="G1445" s="64">
        <v>678</v>
      </c>
      <c r="H1445" s="65" t="s">
        <v>3012</v>
      </c>
      <c r="I1445" s="65">
        <f>IFERROR(VLOOKUP(A1445,Компрессоры!A:O,14,0),0)+IFERROR(VLOOKUP(A1445,Пневматика!B:W,22,0),0)+IFERROR(VLOOKUP(A1445,Окраска!B:X,22,0),0)+IFERROR(VLOOKUP(A1445,Масло!A:J,9,0),0)+IFERROR(VLOOKUP(A1445,'Ручной инстурмент Арсенал'!A:I,12,0),0)+IFERROR(VLOOKUP(A1445,#REF!,12,0),0)+IFERROR(VLOOKUP(A1445,Атака!A:K,10,0),0)</f>
        <v>0</v>
      </c>
      <c r="J1445" s="66">
        <f>IFERROR(VLOOKUP(A1445,Компрессоры!A:O,15,0),0)+IFERROR(VLOOKUP(A1445,Пневматика!B:X,23,0),0)+IFERROR(VLOOKUP(A1445,Окраска!B:X,23,0),0)+IFERROR(VLOOKUP(A1445,Масло!A:J,10,0),0)+IFERROR(VLOOKUP(A1445,'Ручной инстурмент Арсенал'!A:I,13,0),0)+IFERROR(VLOOKUP(A1445,#REF!,13,0),0)+IFERROR(VLOOKUP(A1445,Атака!A:K,11,0),0)</f>
        <v>0</v>
      </c>
    </row>
    <row r="1446" spans="1:10" ht="11.25" customHeight="1" outlineLevel="2" thickTop="1" thickBot="1" x14ac:dyDescent="0.25">
      <c r="A1446" s="18">
        <v>476350</v>
      </c>
      <c r="B1446" s="77" t="s">
        <v>405</v>
      </c>
      <c r="C1446" s="18" t="s">
        <v>2555</v>
      </c>
      <c r="D1446" s="18" t="s">
        <v>1147</v>
      </c>
      <c r="E1446" s="18" t="s">
        <v>2347</v>
      </c>
      <c r="F1446" s="64">
        <v>545</v>
      </c>
      <c r="G1446" s="64">
        <v>725</v>
      </c>
      <c r="H1446" s="65" t="s">
        <v>3012</v>
      </c>
      <c r="I1446" s="65">
        <f>IFERROR(VLOOKUP(A1446,Компрессоры!A:O,14,0),0)+IFERROR(VLOOKUP(A1446,Пневматика!B:W,22,0),0)+IFERROR(VLOOKUP(A1446,Окраска!B:X,22,0),0)+IFERROR(VLOOKUP(A1446,Масло!A:J,9,0),0)+IFERROR(VLOOKUP(A1446,'Ручной инстурмент Арсенал'!A:I,12,0),0)+IFERROR(VLOOKUP(A1446,#REF!,12,0),0)+IFERROR(VLOOKUP(A1446,Атака!A:K,10,0),0)</f>
        <v>0</v>
      </c>
      <c r="J1446" s="66">
        <f>IFERROR(VLOOKUP(A1446,Компрессоры!A:O,15,0),0)+IFERROR(VLOOKUP(A1446,Пневматика!B:X,23,0),0)+IFERROR(VLOOKUP(A1446,Окраска!B:X,23,0),0)+IFERROR(VLOOKUP(A1446,Масло!A:J,10,0),0)+IFERROR(VLOOKUP(A1446,'Ручной инстурмент Арсенал'!A:I,13,0),0)+IFERROR(VLOOKUP(A1446,#REF!,13,0),0)+IFERROR(VLOOKUP(A1446,Атака!A:K,11,0),0)</f>
        <v>0</v>
      </c>
    </row>
    <row r="1447" spans="1:10" ht="11.25" customHeight="1" outlineLevel="2" thickTop="1" thickBot="1" x14ac:dyDescent="0.25">
      <c r="A1447" s="18">
        <v>476360</v>
      </c>
      <c r="B1447" s="77" t="s">
        <v>405</v>
      </c>
      <c r="C1447" s="18" t="s">
        <v>2556</v>
      </c>
      <c r="D1447" s="18" t="s">
        <v>1147</v>
      </c>
      <c r="E1447" s="18" t="s">
        <v>2348</v>
      </c>
      <c r="F1447" s="64">
        <v>562</v>
      </c>
      <c r="G1447" s="64">
        <v>746</v>
      </c>
      <c r="H1447" s="65" t="s">
        <v>3012</v>
      </c>
      <c r="I1447" s="65">
        <f>IFERROR(VLOOKUP(A1447,Компрессоры!A:O,14,0),0)+IFERROR(VLOOKUP(A1447,Пневматика!B:W,22,0),0)+IFERROR(VLOOKUP(A1447,Окраска!B:X,22,0),0)+IFERROR(VLOOKUP(A1447,Масло!A:J,9,0),0)+IFERROR(VLOOKUP(A1447,'Ручной инстурмент Арсенал'!A:I,12,0),0)+IFERROR(VLOOKUP(A1447,#REF!,12,0),0)+IFERROR(VLOOKUP(A1447,Атака!A:K,10,0),0)</f>
        <v>0</v>
      </c>
      <c r="J1447" s="66">
        <f>IFERROR(VLOOKUP(A1447,Компрессоры!A:O,15,0),0)+IFERROR(VLOOKUP(A1447,Пневматика!B:X,23,0),0)+IFERROR(VLOOKUP(A1447,Окраска!B:X,23,0),0)+IFERROR(VLOOKUP(A1447,Масло!A:J,10,0),0)+IFERROR(VLOOKUP(A1447,'Ручной инстурмент Арсенал'!A:I,13,0),0)+IFERROR(VLOOKUP(A1447,#REF!,13,0),0)+IFERROR(VLOOKUP(A1447,Атака!A:K,11,0),0)</f>
        <v>0</v>
      </c>
    </row>
    <row r="1448" spans="1:10" ht="11.25" customHeight="1" outlineLevel="2" thickTop="1" thickBot="1" x14ac:dyDescent="0.25">
      <c r="A1448" s="18">
        <v>476380</v>
      </c>
      <c r="B1448" s="77" t="s">
        <v>405</v>
      </c>
      <c r="C1448" s="18" t="s">
        <v>2599</v>
      </c>
      <c r="D1448" s="18" t="s">
        <v>1147</v>
      </c>
      <c r="E1448" s="18" t="s">
        <v>2349</v>
      </c>
      <c r="F1448" s="64">
        <v>642</v>
      </c>
      <c r="G1448" s="64">
        <v>850</v>
      </c>
      <c r="H1448" s="65" t="s">
        <v>3012</v>
      </c>
      <c r="I1448" s="65">
        <f>IFERROR(VLOOKUP(A1448,Компрессоры!A:O,14,0),0)+IFERROR(VLOOKUP(A1448,Пневматика!B:W,22,0),0)+IFERROR(VLOOKUP(A1448,Окраска!B:X,22,0),0)+IFERROR(VLOOKUP(A1448,Масло!A:J,9,0),0)+IFERROR(VLOOKUP(A1448,'Ручной инстурмент Арсенал'!A:I,12,0),0)+IFERROR(VLOOKUP(A1448,#REF!,12,0),0)+IFERROR(VLOOKUP(A1448,Атака!A:K,10,0),0)</f>
        <v>0</v>
      </c>
      <c r="J1448" s="66">
        <f>IFERROR(VLOOKUP(A1448,Компрессоры!A:O,15,0),0)+IFERROR(VLOOKUP(A1448,Пневматика!B:X,23,0),0)+IFERROR(VLOOKUP(A1448,Окраска!B:X,23,0),0)+IFERROR(VLOOKUP(A1448,Масло!A:J,10,0),0)+IFERROR(VLOOKUP(A1448,'Ручной инстурмент Арсенал'!A:I,13,0),0)+IFERROR(VLOOKUP(A1448,#REF!,13,0),0)+IFERROR(VLOOKUP(A1448,Атака!A:K,11,0),0)</f>
        <v>0</v>
      </c>
    </row>
    <row r="1449" spans="1:10" ht="11.25" customHeight="1" outlineLevel="2" thickTop="1" thickBot="1" x14ac:dyDescent="0.25">
      <c r="A1449" s="18">
        <v>476390</v>
      </c>
      <c r="B1449" s="77" t="s">
        <v>405</v>
      </c>
      <c r="C1449" s="18" t="s">
        <v>2557</v>
      </c>
      <c r="D1449" s="18" t="s">
        <v>1147</v>
      </c>
      <c r="E1449" s="18" t="s">
        <v>2350</v>
      </c>
      <c r="F1449" s="64">
        <v>369</v>
      </c>
      <c r="G1449" s="64">
        <v>490</v>
      </c>
      <c r="H1449" s="65" t="s">
        <v>3012</v>
      </c>
      <c r="I1449" s="65">
        <f>IFERROR(VLOOKUP(A1449,Компрессоры!A:O,14,0),0)+IFERROR(VLOOKUP(A1449,Пневматика!B:W,22,0),0)+IFERROR(VLOOKUP(A1449,Окраска!B:X,22,0),0)+IFERROR(VLOOKUP(A1449,Масло!A:J,9,0),0)+IFERROR(VLOOKUP(A1449,'Ручной инстурмент Арсенал'!A:I,12,0),0)+IFERROR(VLOOKUP(A1449,#REF!,12,0),0)+IFERROR(VLOOKUP(A1449,Атака!A:K,10,0),0)</f>
        <v>0</v>
      </c>
      <c r="J1449" s="66">
        <f>IFERROR(VLOOKUP(A1449,Компрессоры!A:O,15,0),0)+IFERROR(VLOOKUP(A1449,Пневматика!B:X,23,0),0)+IFERROR(VLOOKUP(A1449,Окраска!B:X,23,0),0)+IFERROR(VLOOKUP(A1449,Масло!A:J,10,0),0)+IFERROR(VLOOKUP(A1449,'Ручной инстурмент Арсенал'!A:I,13,0),0)+IFERROR(VLOOKUP(A1449,#REF!,13,0),0)+IFERROR(VLOOKUP(A1449,Атака!A:K,11,0),0)</f>
        <v>0</v>
      </c>
    </row>
    <row r="1450" spans="1:10" ht="11.25" customHeight="1" outlineLevel="2" thickTop="1" thickBot="1" x14ac:dyDescent="0.25">
      <c r="A1450" s="18">
        <v>476400</v>
      </c>
      <c r="B1450" s="77" t="s">
        <v>405</v>
      </c>
      <c r="C1450" s="18" t="s">
        <v>2600</v>
      </c>
      <c r="D1450" s="18" t="s">
        <v>1147</v>
      </c>
      <c r="E1450" s="18" t="s">
        <v>2351</v>
      </c>
      <c r="F1450" s="64">
        <v>381</v>
      </c>
      <c r="G1450" s="64">
        <v>503</v>
      </c>
      <c r="H1450" s="65" t="s">
        <v>3012</v>
      </c>
      <c r="I1450" s="65">
        <f>IFERROR(VLOOKUP(A1450,Компрессоры!A:O,14,0),0)+IFERROR(VLOOKUP(A1450,Пневматика!B:W,22,0),0)+IFERROR(VLOOKUP(A1450,Окраска!B:X,22,0),0)+IFERROR(VLOOKUP(A1450,Масло!A:J,9,0),0)+IFERROR(VLOOKUP(A1450,'Ручной инстурмент Арсенал'!A:I,12,0),0)+IFERROR(VLOOKUP(A1450,#REF!,12,0),0)+IFERROR(VLOOKUP(A1450,Атака!A:K,10,0),0)</f>
        <v>0</v>
      </c>
      <c r="J1450" s="66">
        <f>IFERROR(VLOOKUP(A1450,Компрессоры!A:O,15,0),0)+IFERROR(VLOOKUP(A1450,Пневматика!B:X,23,0),0)+IFERROR(VLOOKUP(A1450,Окраска!B:X,23,0),0)+IFERROR(VLOOKUP(A1450,Масло!A:J,10,0),0)+IFERROR(VLOOKUP(A1450,'Ручной инстурмент Арсенал'!A:I,13,0),0)+IFERROR(VLOOKUP(A1450,#REF!,13,0),0)+IFERROR(VLOOKUP(A1450,Атака!A:K,11,0),0)</f>
        <v>0</v>
      </c>
    </row>
    <row r="1451" spans="1:10" ht="11.25" customHeight="1" outlineLevel="2" thickTop="1" thickBot="1" x14ac:dyDescent="0.25">
      <c r="A1451" s="18">
        <v>476410</v>
      </c>
      <c r="B1451" s="77" t="s">
        <v>405</v>
      </c>
      <c r="C1451" s="18" t="s">
        <v>2601</v>
      </c>
      <c r="D1451" s="18" t="s">
        <v>1147</v>
      </c>
      <c r="E1451" s="18" t="s">
        <v>2352</v>
      </c>
      <c r="F1451" s="64">
        <v>503</v>
      </c>
      <c r="G1451" s="64">
        <v>669</v>
      </c>
      <c r="H1451" s="65" t="s">
        <v>3012</v>
      </c>
      <c r="I1451" s="65">
        <f>IFERROR(VLOOKUP(A1451,Компрессоры!A:O,14,0),0)+IFERROR(VLOOKUP(A1451,Пневматика!B:W,22,0),0)+IFERROR(VLOOKUP(A1451,Окраска!B:X,22,0),0)+IFERROR(VLOOKUP(A1451,Масло!A:J,9,0),0)+IFERROR(VLOOKUP(A1451,'Ручной инстурмент Арсенал'!A:I,12,0),0)+IFERROR(VLOOKUP(A1451,#REF!,12,0),0)+IFERROR(VLOOKUP(A1451,Атака!A:K,10,0),0)</f>
        <v>0</v>
      </c>
      <c r="J1451" s="66">
        <f>IFERROR(VLOOKUP(A1451,Компрессоры!A:O,15,0),0)+IFERROR(VLOOKUP(A1451,Пневматика!B:X,23,0),0)+IFERROR(VLOOKUP(A1451,Окраска!B:X,23,0),0)+IFERROR(VLOOKUP(A1451,Масло!A:J,10,0),0)+IFERROR(VLOOKUP(A1451,'Ручной инстурмент Арсенал'!A:I,13,0),0)+IFERROR(VLOOKUP(A1451,#REF!,13,0),0)+IFERROR(VLOOKUP(A1451,Атака!A:K,11,0),0)</f>
        <v>0</v>
      </c>
    </row>
    <row r="1452" spans="1:10" ht="11.25" customHeight="1" outlineLevel="2" thickTop="1" thickBot="1" x14ac:dyDescent="0.25">
      <c r="A1452" s="18">
        <v>476420</v>
      </c>
      <c r="B1452" s="77" t="s">
        <v>405</v>
      </c>
      <c r="C1452" s="18" t="s">
        <v>2558</v>
      </c>
      <c r="D1452" s="18" t="s">
        <v>1147</v>
      </c>
      <c r="E1452" s="18" t="s">
        <v>2353</v>
      </c>
      <c r="F1452" s="64">
        <v>517</v>
      </c>
      <c r="G1452" s="64">
        <v>688</v>
      </c>
      <c r="H1452" s="65" t="s">
        <v>3012</v>
      </c>
      <c r="I1452" s="65">
        <f>IFERROR(VLOOKUP(A1452,Компрессоры!A:O,14,0),0)+IFERROR(VLOOKUP(A1452,Пневматика!B:W,22,0),0)+IFERROR(VLOOKUP(A1452,Окраска!B:X,22,0),0)+IFERROR(VLOOKUP(A1452,Масло!A:J,9,0),0)+IFERROR(VLOOKUP(A1452,'Ручной инстурмент Арсенал'!A:I,12,0),0)+IFERROR(VLOOKUP(A1452,#REF!,12,0),0)+IFERROR(VLOOKUP(A1452,Атака!A:K,10,0),0)</f>
        <v>0</v>
      </c>
      <c r="J1452" s="66">
        <f>IFERROR(VLOOKUP(A1452,Компрессоры!A:O,15,0),0)+IFERROR(VLOOKUP(A1452,Пневматика!B:X,23,0),0)+IFERROR(VLOOKUP(A1452,Окраска!B:X,23,0),0)+IFERROR(VLOOKUP(A1452,Масло!A:J,10,0),0)+IFERROR(VLOOKUP(A1452,'Ручной инстурмент Арсенал'!A:I,13,0),0)+IFERROR(VLOOKUP(A1452,#REF!,13,0),0)+IFERROR(VLOOKUP(A1452,Атака!A:K,11,0),0)</f>
        <v>0</v>
      </c>
    </row>
    <row r="1453" spans="1:10" ht="11.25" customHeight="1" outlineLevel="2" thickTop="1" thickBot="1" x14ac:dyDescent="0.25">
      <c r="A1453" s="18">
        <v>476430</v>
      </c>
      <c r="B1453" s="77" t="s">
        <v>405</v>
      </c>
      <c r="C1453" s="18" t="s">
        <v>2602</v>
      </c>
      <c r="D1453" s="18" t="s">
        <v>1147</v>
      </c>
      <c r="E1453" s="18" t="s">
        <v>2354</v>
      </c>
      <c r="F1453" s="64">
        <v>553</v>
      </c>
      <c r="G1453" s="64">
        <v>732</v>
      </c>
      <c r="H1453" s="65" t="s">
        <v>3012</v>
      </c>
      <c r="I1453" s="65">
        <f>IFERROR(VLOOKUP(A1453,Компрессоры!A:O,14,0),0)+IFERROR(VLOOKUP(A1453,Пневматика!B:W,22,0),0)+IFERROR(VLOOKUP(A1453,Окраска!B:X,22,0),0)+IFERROR(VLOOKUP(A1453,Масло!A:J,9,0),0)+IFERROR(VLOOKUP(A1453,'Ручной инстурмент Арсенал'!A:I,12,0),0)+IFERROR(VLOOKUP(A1453,#REF!,12,0),0)+IFERROR(VLOOKUP(A1453,Атака!A:K,10,0),0)</f>
        <v>0</v>
      </c>
      <c r="J1453" s="66">
        <f>IFERROR(VLOOKUP(A1453,Компрессоры!A:O,15,0),0)+IFERROR(VLOOKUP(A1453,Пневматика!B:X,23,0),0)+IFERROR(VLOOKUP(A1453,Окраска!B:X,23,0),0)+IFERROR(VLOOKUP(A1453,Масло!A:J,10,0),0)+IFERROR(VLOOKUP(A1453,'Ручной инстурмент Арсенал'!A:I,13,0),0)+IFERROR(VLOOKUP(A1453,#REF!,13,0),0)+IFERROR(VLOOKUP(A1453,Атака!A:K,11,0),0)</f>
        <v>0</v>
      </c>
    </row>
    <row r="1454" spans="1:10" ht="11.25" customHeight="1" outlineLevel="2" thickTop="1" thickBot="1" x14ac:dyDescent="0.25">
      <c r="A1454" s="18">
        <v>476440</v>
      </c>
      <c r="B1454" s="77" t="s">
        <v>405</v>
      </c>
      <c r="C1454" s="18" t="s">
        <v>2603</v>
      </c>
      <c r="D1454" s="18" t="s">
        <v>1147</v>
      </c>
      <c r="E1454" s="18" t="s">
        <v>2355</v>
      </c>
      <c r="F1454" s="64">
        <v>753</v>
      </c>
      <c r="G1454" s="64">
        <v>998</v>
      </c>
      <c r="H1454" s="65" t="s">
        <v>3012</v>
      </c>
      <c r="I1454" s="65">
        <f>IFERROR(VLOOKUP(A1454,Компрессоры!A:O,14,0),0)+IFERROR(VLOOKUP(A1454,Пневматика!B:W,22,0),0)+IFERROR(VLOOKUP(A1454,Окраска!B:X,22,0),0)+IFERROR(VLOOKUP(A1454,Масло!A:J,9,0),0)+IFERROR(VLOOKUP(A1454,'Ручной инстурмент Арсенал'!A:I,12,0),0)+IFERROR(VLOOKUP(A1454,#REF!,12,0),0)+IFERROR(VLOOKUP(A1454,Атака!A:K,10,0),0)</f>
        <v>0</v>
      </c>
      <c r="J1454" s="66">
        <f>IFERROR(VLOOKUP(A1454,Компрессоры!A:O,15,0),0)+IFERROR(VLOOKUP(A1454,Пневматика!B:X,23,0),0)+IFERROR(VLOOKUP(A1454,Окраска!B:X,23,0),0)+IFERROR(VLOOKUP(A1454,Масло!A:J,10,0),0)+IFERROR(VLOOKUP(A1454,'Ручной инстурмент Арсенал'!A:I,13,0),0)+IFERROR(VLOOKUP(A1454,#REF!,13,0),0)+IFERROR(VLOOKUP(A1454,Атака!A:K,11,0),0)</f>
        <v>0</v>
      </c>
    </row>
    <row r="1455" spans="1:10" ht="11.25" customHeight="1" outlineLevel="2" thickTop="1" thickBot="1" x14ac:dyDescent="0.25">
      <c r="A1455" s="18">
        <v>476450</v>
      </c>
      <c r="B1455" s="77" t="s">
        <v>405</v>
      </c>
      <c r="C1455" s="18" t="s">
        <v>2559</v>
      </c>
      <c r="D1455" s="18" t="s">
        <v>1147</v>
      </c>
      <c r="E1455" s="18" t="s">
        <v>2356</v>
      </c>
      <c r="F1455" s="64">
        <v>584</v>
      </c>
      <c r="G1455" s="64">
        <v>773</v>
      </c>
      <c r="H1455" s="65" t="s">
        <v>3012</v>
      </c>
      <c r="I1455" s="65">
        <f>IFERROR(VLOOKUP(A1455,Компрессоры!A:O,14,0),0)+IFERROR(VLOOKUP(A1455,Пневматика!B:W,22,0),0)+IFERROR(VLOOKUP(A1455,Окраска!B:X,22,0),0)+IFERROR(VLOOKUP(A1455,Масло!A:J,9,0),0)+IFERROR(VLOOKUP(A1455,'Ручной инстурмент Арсенал'!A:I,12,0),0)+IFERROR(VLOOKUP(A1455,#REF!,12,0),0)+IFERROR(VLOOKUP(A1455,Атака!A:K,10,0),0)</f>
        <v>0</v>
      </c>
      <c r="J1455" s="66">
        <f>IFERROR(VLOOKUP(A1455,Компрессоры!A:O,15,0),0)+IFERROR(VLOOKUP(A1455,Пневматика!B:X,23,0),0)+IFERROR(VLOOKUP(A1455,Окраска!B:X,23,0),0)+IFERROR(VLOOKUP(A1455,Масло!A:J,10,0),0)+IFERROR(VLOOKUP(A1455,'Ручной инстурмент Арсенал'!A:I,13,0),0)+IFERROR(VLOOKUP(A1455,#REF!,13,0),0)+IFERROR(VLOOKUP(A1455,Атака!A:K,11,0),0)</f>
        <v>0</v>
      </c>
    </row>
    <row r="1456" spans="1:10" ht="11.25" customHeight="1" outlineLevel="2" thickTop="1" thickBot="1" x14ac:dyDescent="0.25">
      <c r="A1456" s="18">
        <v>659630</v>
      </c>
      <c r="B1456" s="77" t="s">
        <v>405</v>
      </c>
      <c r="C1456" s="18" t="s">
        <v>2604</v>
      </c>
      <c r="D1456" s="18" t="s">
        <v>1147</v>
      </c>
      <c r="E1456" s="18" t="s">
        <v>2357</v>
      </c>
      <c r="F1456" s="64">
        <v>404</v>
      </c>
      <c r="G1456" s="64">
        <v>539</v>
      </c>
      <c r="H1456" s="65" t="s">
        <v>3012</v>
      </c>
      <c r="I1456" s="65">
        <f>IFERROR(VLOOKUP(A1456,Компрессоры!A:O,14,0),0)+IFERROR(VLOOKUP(A1456,Пневматика!B:W,22,0),0)+IFERROR(VLOOKUP(A1456,Окраска!B:X,22,0),0)+IFERROR(VLOOKUP(A1456,Масло!A:J,9,0),0)+IFERROR(VLOOKUP(A1456,'Ручной инстурмент Арсенал'!A:I,12,0),0)+IFERROR(VLOOKUP(A1456,#REF!,12,0),0)+IFERROR(VLOOKUP(A1456,Атака!A:K,10,0),0)</f>
        <v>0</v>
      </c>
      <c r="J1456" s="66">
        <f>IFERROR(VLOOKUP(A1456,Компрессоры!A:O,15,0),0)+IFERROR(VLOOKUP(A1456,Пневматика!B:X,23,0),0)+IFERROR(VLOOKUP(A1456,Окраска!B:X,23,0),0)+IFERROR(VLOOKUP(A1456,Масло!A:J,10,0),0)+IFERROR(VLOOKUP(A1456,'Ручной инстурмент Арсенал'!A:I,13,0),0)+IFERROR(VLOOKUP(A1456,#REF!,13,0),0)+IFERROR(VLOOKUP(A1456,Атака!A:K,11,0),0)</f>
        <v>0</v>
      </c>
    </row>
    <row r="1457" spans="1:10" ht="11.25" customHeight="1" outlineLevel="2" thickTop="1" thickBot="1" x14ac:dyDescent="0.25">
      <c r="A1457" s="18">
        <v>659670</v>
      </c>
      <c r="B1457" s="77" t="s">
        <v>405</v>
      </c>
      <c r="C1457" s="18" t="s">
        <v>2605</v>
      </c>
      <c r="D1457" s="18" t="s">
        <v>1147</v>
      </c>
      <c r="E1457" s="18" t="s">
        <v>2358</v>
      </c>
      <c r="F1457" s="64">
        <v>858</v>
      </c>
      <c r="G1457" s="64">
        <v>1140</v>
      </c>
      <c r="H1457" s="65" t="s">
        <v>3012</v>
      </c>
      <c r="I1457" s="65">
        <f>IFERROR(VLOOKUP(A1457,Компрессоры!A:O,14,0),0)+IFERROR(VLOOKUP(A1457,Пневматика!B:W,22,0),0)+IFERROR(VLOOKUP(A1457,Окраска!B:X,22,0),0)+IFERROR(VLOOKUP(A1457,Масло!A:J,9,0),0)+IFERROR(VLOOKUP(A1457,'Ручной инстурмент Арсенал'!A:I,12,0),0)+IFERROR(VLOOKUP(A1457,#REF!,12,0),0)+IFERROR(VLOOKUP(A1457,Атака!A:K,10,0),0)</f>
        <v>0</v>
      </c>
      <c r="J1457" s="66">
        <f>IFERROR(VLOOKUP(A1457,Компрессоры!A:O,15,0),0)+IFERROR(VLOOKUP(A1457,Пневматика!B:X,23,0),0)+IFERROR(VLOOKUP(A1457,Окраска!B:X,23,0),0)+IFERROR(VLOOKUP(A1457,Масло!A:J,10,0),0)+IFERROR(VLOOKUP(A1457,'Ручной инстурмент Арсенал'!A:I,13,0),0)+IFERROR(VLOOKUP(A1457,#REF!,13,0),0)+IFERROR(VLOOKUP(A1457,Атака!A:K,11,0),0)</f>
        <v>0</v>
      </c>
    </row>
    <row r="1458" spans="1:10" ht="11.25" customHeight="1" outlineLevel="2" thickTop="1" thickBot="1" x14ac:dyDescent="0.25">
      <c r="A1458" s="18">
        <v>659710</v>
      </c>
      <c r="B1458" s="77" t="s">
        <v>405</v>
      </c>
      <c r="C1458" s="18" t="s">
        <v>2606</v>
      </c>
      <c r="D1458" s="18" t="s">
        <v>1147</v>
      </c>
      <c r="E1458" s="18" t="s">
        <v>2359</v>
      </c>
      <c r="F1458" s="64">
        <v>880</v>
      </c>
      <c r="G1458" s="64">
        <v>1166</v>
      </c>
      <c r="H1458" s="65" t="s">
        <v>3012</v>
      </c>
      <c r="I1458" s="65">
        <f>IFERROR(VLOOKUP(A1458,Компрессоры!A:O,14,0),0)+IFERROR(VLOOKUP(A1458,Пневматика!B:W,22,0),0)+IFERROR(VLOOKUP(A1458,Окраска!B:X,22,0),0)+IFERROR(VLOOKUP(A1458,Масло!A:J,9,0),0)+IFERROR(VLOOKUP(A1458,'Ручной инстурмент Арсенал'!A:I,12,0),0)+IFERROR(VLOOKUP(A1458,#REF!,12,0),0)+IFERROR(VLOOKUP(A1458,Атака!A:K,10,0),0)</f>
        <v>0</v>
      </c>
      <c r="J1458" s="66">
        <f>IFERROR(VLOOKUP(A1458,Компрессоры!A:O,15,0),0)+IFERROR(VLOOKUP(A1458,Пневматика!B:X,23,0),0)+IFERROR(VLOOKUP(A1458,Окраска!B:X,23,0),0)+IFERROR(VLOOKUP(A1458,Масло!A:J,10,0),0)+IFERROR(VLOOKUP(A1458,'Ручной инстурмент Арсенал'!A:I,13,0),0)+IFERROR(VLOOKUP(A1458,#REF!,13,0),0)+IFERROR(VLOOKUP(A1458,Атака!A:K,11,0),0)</f>
        <v>0</v>
      </c>
    </row>
    <row r="1459" spans="1:10" ht="11.25" customHeight="1" outlineLevel="2" thickTop="1" thickBot="1" x14ac:dyDescent="0.25">
      <c r="A1459" s="18">
        <v>659730</v>
      </c>
      <c r="B1459" s="77" t="s">
        <v>405</v>
      </c>
      <c r="C1459" s="18" t="s">
        <v>2560</v>
      </c>
      <c r="D1459" s="18" t="s">
        <v>1147</v>
      </c>
      <c r="E1459" s="18" t="s">
        <v>2360</v>
      </c>
      <c r="F1459" s="64">
        <v>1362</v>
      </c>
      <c r="G1459" s="64">
        <v>1813</v>
      </c>
      <c r="H1459" s="65" t="s">
        <v>3012</v>
      </c>
      <c r="I1459" s="65">
        <f>IFERROR(VLOOKUP(A1459,Компрессоры!A:O,14,0),0)+IFERROR(VLOOKUP(A1459,Пневматика!B:W,22,0),0)+IFERROR(VLOOKUP(A1459,Окраска!B:X,22,0),0)+IFERROR(VLOOKUP(A1459,Масло!A:J,9,0),0)+IFERROR(VLOOKUP(A1459,'Ручной инстурмент Арсенал'!A:I,12,0),0)+IFERROR(VLOOKUP(A1459,#REF!,12,0),0)+IFERROR(VLOOKUP(A1459,Атака!A:K,10,0),0)</f>
        <v>0</v>
      </c>
      <c r="J1459" s="66">
        <f>IFERROR(VLOOKUP(A1459,Компрессоры!A:O,15,0),0)+IFERROR(VLOOKUP(A1459,Пневматика!B:X,23,0),0)+IFERROR(VLOOKUP(A1459,Окраска!B:X,23,0),0)+IFERROR(VLOOKUP(A1459,Масло!A:J,10,0),0)+IFERROR(VLOOKUP(A1459,'Ручной инстурмент Арсенал'!A:I,13,0),0)+IFERROR(VLOOKUP(A1459,#REF!,13,0),0)+IFERROR(VLOOKUP(A1459,Атака!A:K,11,0),0)</f>
        <v>0</v>
      </c>
    </row>
    <row r="1460" spans="1:10" ht="11.25" customHeight="1" outlineLevel="2" thickTop="1" thickBot="1" x14ac:dyDescent="0.25">
      <c r="A1460" s="18">
        <v>671190</v>
      </c>
      <c r="B1460" s="77" t="s">
        <v>405</v>
      </c>
      <c r="C1460" s="18" t="s">
        <v>2561</v>
      </c>
      <c r="D1460" s="18" t="s">
        <v>1147</v>
      </c>
      <c r="E1460" s="18" t="s">
        <v>2361</v>
      </c>
      <c r="F1460" s="64">
        <v>888</v>
      </c>
      <c r="G1460" s="64">
        <v>1181</v>
      </c>
      <c r="H1460" s="65" t="s">
        <v>3012</v>
      </c>
      <c r="I1460" s="65">
        <f>IFERROR(VLOOKUP(A1460,Компрессоры!A:O,14,0),0)+IFERROR(VLOOKUP(A1460,Пневматика!B:W,22,0),0)+IFERROR(VLOOKUP(A1460,Окраска!B:X,22,0),0)+IFERROR(VLOOKUP(A1460,Масло!A:J,9,0),0)+IFERROR(VLOOKUP(A1460,'Ручной инстурмент Арсенал'!A:I,12,0),0)+IFERROR(VLOOKUP(A1460,#REF!,12,0),0)+IFERROR(VLOOKUP(A1460,Атака!A:K,10,0),0)</f>
        <v>0</v>
      </c>
      <c r="J1460" s="66">
        <f>IFERROR(VLOOKUP(A1460,Компрессоры!A:O,15,0),0)+IFERROR(VLOOKUP(A1460,Пневматика!B:X,23,0),0)+IFERROR(VLOOKUP(A1460,Окраска!B:X,23,0),0)+IFERROR(VLOOKUP(A1460,Масло!A:J,10,0),0)+IFERROR(VLOOKUP(A1460,'Ручной инстурмент Арсенал'!A:I,13,0),0)+IFERROR(VLOOKUP(A1460,#REF!,13,0),0)+IFERROR(VLOOKUP(A1460,Атака!A:K,11,0),0)</f>
        <v>0</v>
      </c>
    </row>
    <row r="1461" spans="1:10" ht="11.25" customHeight="1" outlineLevel="2" thickTop="1" thickBot="1" x14ac:dyDescent="0.25">
      <c r="A1461" s="18">
        <v>671210</v>
      </c>
      <c r="B1461" s="77" t="s">
        <v>405</v>
      </c>
      <c r="C1461" s="18" t="s">
        <v>2562</v>
      </c>
      <c r="D1461" s="18" t="s">
        <v>1147</v>
      </c>
      <c r="E1461" s="18" t="s">
        <v>2362</v>
      </c>
      <c r="F1461" s="64">
        <v>830</v>
      </c>
      <c r="G1461" s="64">
        <v>1104</v>
      </c>
      <c r="H1461" s="65" t="s">
        <v>3012</v>
      </c>
      <c r="I1461" s="65">
        <f>IFERROR(VLOOKUP(A1461,Компрессоры!A:O,14,0),0)+IFERROR(VLOOKUP(A1461,Пневматика!B:W,22,0),0)+IFERROR(VLOOKUP(A1461,Окраска!B:X,22,0),0)+IFERROR(VLOOKUP(A1461,Масло!A:J,9,0),0)+IFERROR(VLOOKUP(A1461,'Ручной инстурмент Арсенал'!A:I,12,0),0)+IFERROR(VLOOKUP(A1461,#REF!,12,0),0)+IFERROR(VLOOKUP(A1461,Атака!A:K,10,0),0)</f>
        <v>0</v>
      </c>
      <c r="J1461" s="66">
        <f>IFERROR(VLOOKUP(A1461,Компрессоры!A:O,15,0),0)+IFERROR(VLOOKUP(A1461,Пневматика!B:X,23,0),0)+IFERROR(VLOOKUP(A1461,Окраска!B:X,23,0),0)+IFERROR(VLOOKUP(A1461,Масло!A:J,10,0),0)+IFERROR(VLOOKUP(A1461,'Ручной инстурмент Арсенал'!A:I,13,0),0)+IFERROR(VLOOKUP(A1461,#REF!,13,0),0)+IFERROR(VLOOKUP(A1461,Атака!A:K,11,0),0)</f>
        <v>0</v>
      </c>
    </row>
    <row r="1462" spans="1:10" ht="11.25" customHeight="1" outlineLevel="2" thickTop="1" thickBot="1" x14ac:dyDescent="0.25">
      <c r="A1462" s="18">
        <v>671220</v>
      </c>
      <c r="B1462" s="77" t="s">
        <v>405</v>
      </c>
      <c r="C1462" s="18" t="s">
        <v>2563</v>
      </c>
      <c r="D1462" s="18" t="s">
        <v>1147</v>
      </c>
      <c r="E1462" s="18" t="s">
        <v>2363</v>
      </c>
      <c r="F1462" s="64">
        <v>934</v>
      </c>
      <c r="G1462" s="64">
        <v>1242</v>
      </c>
      <c r="H1462" s="65" t="s">
        <v>3012</v>
      </c>
      <c r="I1462" s="65">
        <f>IFERROR(VLOOKUP(A1462,Компрессоры!A:O,14,0),0)+IFERROR(VLOOKUP(A1462,Пневматика!B:W,22,0),0)+IFERROR(VLOOKUP(A1462,Окраска!B:X,22,0),0)+IFERROR(VLOOKUP(A1462,Масло!A:J,9,0),0)+IFERROR(VLOOKUP(A1462,'Ручной инстурмент Арсенал'!A:I,12,0),0)+IFERROR(VLOOKUP(A1462,#REF!,12,0),0)+IFERROR(VLOOKUP(A1462,Атака!A:K,10,0),0)</f>
        <v>0</v>
      </c>
      <c r="J1462" s="66">
        <f>IFERROR(VLOOKUP(A1462,Компрессоры!A:O,15,0),0)+IFERROR(VLOOKUP(A1462,Пневматика!B:X,23,0),0)+IFERROR(VLOOKUP(A1462,Окраска!B:X,23,0),0)+IFERROR(VLOOKUP(A1462,Масло!A:J,10,0),0)+IFERROR(VLOOKUP(A1462,'Ручной инстурмент Арсенал'!A:I,13,0),0)+IFERROR(VLOOKUP(A1462,#REF!,13,0),0)+IFERROR(VLOOKUP(A1462,Атака!A:K,11,0),0)</f>
        <v>0</v>
      </c>
    </row>
    <row r="1463" spans="1:10" ht="11.25" customHeight="1" outlineLevel="2" thickTop="1" thickBot="1" x14ac:dyDescent="0.25">
      <c r="A1463" s="18">
        <v>671250</v>
      </c>
      <c r="B1463" s="77" t="s">
        <v>405</v>
      </c>
      <c r="C1463" s="18" t="s">
        <v>2564</v>
      </c>
      <c r="D1463" s="18" t="s">
        <v>1147</v>
      </c>
      <c r="E1463" s="18" t="s">
        <v>2364</v>
      </c>
      <c r="F1463" s="64">
        <v>1206</v>
      </c>
      <c r="G1463" s="64">
        <v>1605</v>
      </c>
      <c r="H1463" s="65" t="s">
        <v>3012</v>
      </c>
      <c r="I1463" s="65">
        <f>IFERROR(VLOOKUP(A1463,Компрессоры!A:O,14,0),0)+IFERROR(VLOOKUP(A1463,Пневматика!B:W,22,0),0)+IFERROR(VLOOKUP(A1463,Окраска!B:X,22,0),0)+IFERROR(VLOOKUP(A1463,Масло!A:J,9,0),0)+IFERROR(VLOOKUP(A1463,'Ручной инстурмент Арсенал'!A:I,12,0),0)+IFERROR(VLOOKUP(A1463,#REF!,12,0),0)+IFERROR(VLOOKUP(A1463,Атака!A:K,10,0),0)</f>
        <v>0</v>
      </c>
      <c r="J1463" s="66">
        <f>IFERROR(VLOOKUP(A1463,Компрессоры!A:O,15,0),0)+IFERROR(VLOOKUP(A1463,Пневматика!B:X,23,0),0)+IFERROR(VLOOKUP(A1463,Окраска!B:X,23,0),0)+IFERROR(VLOOKUP(A1463,Масло!A:J,10,0),0)+IFERROR(VLOOKUP(A1463,'Ручной инстурмент Арсенал'!A:I,13,0),0)+IFERROR(VLOOKUP(A1463,#REF!,13,0),0)+IFERROR(VLOOKUP(A1463,Атака!A:K,11,0),0)</f>
        <v>0</v>
      </c>
    </row>
    <row r="1464" spans="1:10" ht="11.25" customHeight="1" outlineLevel="2" thickTop="1" thickBot="1" x14ac:dyDescent="0.25">
      <c r="A1464" s="18">
        <v>671270</v>
      </c>
      <c r="B1464" s="77" t="s">
        <v>405</v>
      </c>
      <c r="C1464" s="18" t="s">
        <v>2607</v>
      </c>
      <c r="D1464" s="18" t="s">
        <v>1147</v>
      </c>
      <c r="E1464" s="18" t="s">
        <v>2365</v>
      </c>
      <c r="F1464" s="64">
        <v>1031</v>
      </c>
      <c r="G1464" s="64">
        <v>1369</v>
      </c>
      <c r="H1464" s="65" t="s">
        <v>3012</v>
      </c>
      <c r="I1464" s="65">
        <f>IFERROR(VLOOKUP(A1464,Компрессоры!A:O,14,0),0)+IFERROR(VLOOKUP(A1464,Пневматика!B:W,22,0),0)+IFERROR(VLOOKUP(A1464,Окраска!B:X,22,0),0)+IFERROR(VLOOKUP(A1464,Масло!A:J,9,0),0)+IFERROR(VLOOKUP(A1464,'Ручной инстурмент Арсенал'!A:I,12,0),0)+IFERROR(VLOOKUP(A1464,#REF!,12,0),0)+IFERROR(VLOOKUP(A1464,Атака!A:K,10,0),0)</f>
        <v>0</v>
      </c>
      <c r="J1464" s="66">
        <f>IFERROR(VLOOKUP(A1464,Компрессоры!A:O,15,0),0)+IFERROR(VLOOKUP(A1464,Пневматика!B:X,23,0),0)+IFERROR(VLOOKUP(A1464,Окраска!B:X,23,0),0)+IFERROR(VLOOKUP(A1464,Масло!A:J,10,0),0)+IFERROR(VLOOKUP(A1464,'Ручной инстурмент Арсенал'!A:I,13,0),0)+IFERROR(VLOOKUP(A1464,#REF!,13,0),0)+IFERROR(VLOOKUP(A1464,Атака!A:K,11,0),0)</f>
        <v>0</v>
      </c>
    </row>
    <row r="1465" spans="1:10" ht="11.25" customHeight="1" outlineLevel="2" thickTop="1" thickBot="1" x14ac:dyDescent="0.25">
      <c r="A1465" s="18">
        <v>671280</v>
      </c>
      <c r="B1465" s="77" t="s">
        <v>405</v>
      </c>
      <c r="C1465" s="18" t="s">
        <v>2565</v>
      </c>
      <c r="D1465" s="18" t="s">
        <v>1147</v>
      </c>
      <c r="E1465" s="18" t="s">
        <v>2366</v>
      </c>
      <c r="F1465" s="64">
        <v>1403</v>
      </c>
      <c r="G1465" s="64">
        <v>1866</v>
      </c>
      <c r="H1465" s="65" t="s">
        <v>3012</v>
      </c>
      <c r="I1465" s="65">
        <f>IFERROR(VLOOKUP(A1465,Компрессоры!A:O,14,0),0)+IFERROR(VLOOKUP(A1465,Пневматика!B:W,22,0),0)+IFERROR(VLOOKUP(A1465,Окраска!B:X,22,0),0)+IFERROR(VLOOKUP(A1465,Масло!A:J,9,0),0)+IFERROR(VLOOKUP(A1465,'Ручной инстурмент Арсенал'!A:I,12,0),0)+IFERROR(VLOOKUP(A1465,#REF!,12,0),0)+IFERROR(VLOOKUP(A1465,Атака!A:K,10,0),0)</f>
        <v>0</v>
      </c>
      <c r="J1465" s="66">
        <f>IFERROR(VLOOKUP(A1465,Компрессоры!A:O,15,0),0)+IFERROR(VLOOKUP(A1465,Пневматика!B:X,23,0),0)+IFERROR(VLOOKUP(A1465,Окраска!B:X,23,0),0)+IFERROR(VLOOKUP(A1465,Масло!A:J,10,0),0)+IFERROR(VLOOKUP(A1465,'Ручной инстурмент Арсенал'!A:I,13,0),0)+IFERROR(VLOOKUP(A1465,#REF!,13,0),0)+IFERROR(VLOOKUP(A1465,Атака!A:K,11,0),0)</f>
        <v>0</v>
      </c>
    </row>
    <row r="1466" spans="1:10" ht="11.25" customHeight="1" outlineLevel="2" thickTop="1" thickBot="1" x14ac:dyDescent="0.25">
      <c r="A1466" s="18">
        <v>671290</v>
      </c>
      <c r="B1466" s="77" t="s">
        <v>405</v>
      </c>
      <c r="C1466" s="18" t="s">
        <v>580</v>
      </c>
      <c r="D1466" s="18" t="s">
        <v>1148</v>
      </c>
      <c r="E1466" s="18" t="s">
        <v>2367</v>
      </c>
      <c r="F1466" s="64">
        <v>4742</v>
      </c>
      <c r="G1466" s="64">
        <v>6306</v>
      </c>
      <c r="H1466" s="65" t="s">
        <v>3012</v>
      </c>
      <c r="I1466" s="65">
        <f>IFERROR(VLOOKUP(A1466,Компрессоры!A:O,14,0),0)+IFERROR(VLOOKUP(A1466,Пневматика!B:W,22,0),0)+IFERROR(VLOOKUP(A1466,Окраска!B:X,22,0),0)+IFERROR(VLOOKUP(A1466,Масло!A:J,9,0),0)+IFERROR(VLOOKUP(A1466,'Ручной инстурмент Арсенал'!A:I,12,0),0)+IFERROR(VLOOKUP(A1466,#REF!,12,0),0)+IFERROR(VLOOKUP(A1466,Атака!A:K,10,0),0)</f>
        <v>0</v>
      </c>
      <c r="J1466" s="66">
        <f>IFERROR(VLOOKUP(A1466,Компрессоры!A:O,15,0),0)+IFERROR(VLOOKUP(A1466,Пневматика!B:X,23,0),0)+IFERROR(VLOOKUP(A1466,Окраска!B:X,23,0),0)+IFERROR(VLOOKUP(A1466,Масло!A:J,10,0),0)+IFERROR(VLOOKUP(A1466,'Ручной инстурмент Арсенал'!A:I,13,0),0)+IFERROR(VLOOKUP(A1466,#REF!,13,0),0)+IFERROR(VLOOKUP(A1466,Атака!A:K,11,0),0)</f>
        <v>0</v>
      </c>
    </row>
    <row r="1467" spans="1:10" ht="11.25" customHeight="1" outlineLevel="2" thickTop="1" thickBot="1" x14ac:dyDescent="0.25">
      <c r="A1467" s="18">
        <v>671300</v>
      </c>
      <c r="B1467" s="77" t="s">
        <v>405</v>
      </c>
      <c r="C1467" s="18" t="s">
        <v>597</v>
      </c>
      <c r="D1467" s="18" t="s">
        <v>1148</v>
      </c>
      <c r="E1467" s="18" t="s">
        <v>2368</v>
      </c>
      <c r="F1467" s="64">
        <v>2830</v>
      </c>
      <c r="G1467" s="64">
        <v>3758</v>
      </c>
      <c r="H1467" s="65" t="s">
        <v>3012</v>
      </c>
      <c r="I1467" s="65">
        <f>IFERROR(VLOOKUP(A1467,Компрессоры!A:O,14,0),0)+IFERROR(VLOOKUP(A1467,Пневматика!B:W,22,0),0)+IFERROR(VLOOKUP(A1467,Окраска!B:X,22,0),0)+IFERROR(VLOOKUP(A1467,Масло!A:J,9,0),0)+IFERROR(VLOOKUP(A1467,'Ручной инстурмент Арсенал'!A:I,12,0),0)+IFERROR(VLOOKUP(A1467,#REF!,12,0),0)+IFERROR(VLOOKUP(A1467,Атака!A:K,10,0),0)</f>
        <v>0</v>
      </c>
      <c r="J1467" s="66">
        <f>IFERROR(VLOOKUP(A1467,Компрессоры!A:O,15,0),0)+IFERROR(VLOOKUP(A1467,Пневматика!B:X,23,0),0)+IFERROR(VLOOKUP(A1467,Окраска!B:X,23,0),0)+IFERROR(VLOOKUP(A1467,Масло!A:J,10,0),0)+IFERROR(VLOOKUP(A1467,'Ручной инстурмент Арсенал'!A:I,13,0),0)+IFERROR(VLOOKUP(A1467,#REF!,13,0),0)+IFERROR(VLOOKUP(A1467,Атака!A:K,11,0),0)</f>
        <v>0</v>
      </c>
    </row>
    <row r="1468" spans="1:10" ht="11.25" customHeight="1" outlineLevel="2" thickTop="1" thickBot="1" x14ac:dyDescent="0.25">
      <c r="A1468" s="18">
        <v>2516700</v>
      </c>
      <c r="B1468" s="77" t="s">
        <v>405</v>
      </c>
      <c r="C1468" s="18" t="s">
        <v>2608</v>
      </c>
      <c r="D1468" s="18" t="s">
        <v>1147</v>
      </c>
      <c r="E1468" s="18" t="s">
        <v>2369</v>
      </c>
      <c r="F1468" s="64">
        <v>938</v>
      </c>
      <c r="G1468" s="64">
        <v>1247</v>
      </c>
      <c r="H1468" s="65" t="s">
        <v>3012</v>
      </c>
      <c r="I1468" s="65">
        <f>IFERROR(VLOOKUP(A1468,Компрессоры!A:O,14,0),0)+IFERROR(VLOOKUP(A1468,Пневматика!B:W,22,0),0)+IFERROR(VLOOKUP(A1468,Окраска!B:X,22,0),0)+IFERROR(VLOOKUP(A1468,Масло!A:J,9,0),0)+IFERROR(VLOOKUP(A1468,'Ручной инстурмент Арсенал'!A:I,12,0),0)+IFERROR(VLOOKUP(A1468,#REF!,12,0),0)+IFERROR(VLOOKUP(A1468,Атака!A:K,10,0),0)</f>
        <v>0</v>
      </c>
      <c r="J1468" s="66">
        <f>IFERROR(VLOOKUP(A1468,Компрессоры!A:O,15,0),0)+IFERROR(VLOOKUP(A1468,Пневматика!B:X,23,0),0)+IFERROR(VLOOKUP(A1468,Окраска!B:X,23,0),0)+IFERROR(VLOOKUP(A1468,Масло!A:J,10,0),0)+IFERROR(VLOOKUP(A1468,'Ручной инстурмент Арсенал'!A:I,13,0),0)+IFERROR(VLOOKUP(A1468,#REF!,13,0),0)+IFERROR(VLOOKUP(A1468,Атака!A:K,11,0),0)</f>
        <v>0</v>
      </c>
    </row>
    <row r="1469" spans="1:10" ht="11.25" customHeight="1" outlineLevel="2" thickTop="1" thickBot="1" x14ac:dyDescent="0.25">
      <c r="A1469" s="18">
        <v>2516710</v>
      </c>
      <c r="B1469" s="77" t="s">
        <v>405</v>
      </c>
      <c r="C1469" s="18" t="s">
        <v>2566</v>
      </c>
      <c r="D1469" s="18" t="s">
        <v>1147</v>
      </c>
      <c r="E1469" s="18" t="s">
        <v>2370</v>
      </c>
      <c r="F1469" s="64">
        <v>766</v>
      </c>
      <c r="G1469" s="64">
        <v>1019</v>
      </c>
      <c r="H1469" s="65" t="s">
        <v>3012</v>
      </c>
      <c r="I1469" s="65">
        <f>IFERROR(VLOOKUP(A1469,Компрессоры!A:O,14,0),0)+IFERROR(VLOOKUP(A1469,Пневматика!B:W,22,0),0)+IFERROR(VLOOKUP(A1469,Окраска!B:X,22,0),0)+IFERROR(VLOOKUP(A1469,Масло!A:J,9,0),0)+IFERROR(VLOOKUP(A1469,'Ручной инстурмент Арсенал'!A:I,12,0),0)+IFERROR(VLOOKUP(A1469,#REF!,12,0),0)+IFERROR(VLOOKUP(A1469,Атака!A:K,10,0),0)</f>
        <v>0</v>
      </c>
      <c r="J1469" s="66">
        <f>IFERROR(VLOOKUP(A1469,Компрессоры!A:O,15,0),0)+IFERROR(VLOOKUP(A1469,Пневматика!B:X,23,0),0)+IFERROR(VLOOKUP(A1469,Окраска!B:X,23,0),0)+IFERROR(VLOOKUP(A1469,Масло!A:J,10,0),0)+IFERROR(VLOOKUP(A1469,'Ручной инстурмент Арсенал'!A:I,13,0),0)+IFERROR(VLOOKUP(A1469,#REF!,13,0),0)+IFERROR(VLOOKUP(A1469,Атака!A:K,11,0),0)</f>
        <v>0</v>
      </c>
    </row>
    <row r="1470" spans="1:10" ht="11.25" customHeight="1" outlineLevel="2" thickTop="1" thickBot="1" x14ac:dyDescent="0.25">
      <c r="A1470" s="18">
        <v>2516720</v>
      </c>
      <c r="B1470" s="77" t="s">
        <v>405</v>
      </c>
      <c r="C1470" s="18" t="s">
        <v>2567</v>
      </c>
      <c r="D1470" s="18" t="s">
        <v>1147</v>
      </c>
      <c r="E1470" s="18" t="s">
        <v>2371</v>
      </c>
      <c r="F1470" s="64">
        <v>907</v>
      </c>
      <c r="G1470" s="64">
        <v>1201</v>
      </c>
      <c r="H1470" s="65" t="s">
        <v>3012</v>
      </c>
      <c r="I1470" s="65">
        <f>IFERROR(VLOOKUP(A1470,Компрессоры!A:O,14,0),0)+IFERROR(VLOOKUP(A1470,Пневматика!B:W,22,0),0)+IFERROR(VLOOKUP(A1470,Окраска!B:X,22,0),0)+IFERROR(VLOOKUP(A1470,Масло!A:J,9,0),0)+IFERROR(VLOOKUP(A1470,'Ручной инстурмент Арсенал'!A:I,12,0),0)+IFERROR(VLOOKUP(A1470,#REF!,12,0),0)+IFERROR(VLOOKUP(A1470,Атака!A:K,10,0),0)</f>
        <v>0</v>
      </c>
      <c r="J1470" s="66">
        <f>IFERROR(VLOOKUP(A1470,Компрессоры!A:O,15,0),0)+IFERROR(VLOOKUP(A1470,Пневматика!B:X,23,0),0)+IFERROR(VLOOKUP(A1470,Окраска!B:X,23,0),0)+IFERROR(VLOOKUP(A1470,Масло!A:J,10,0),0)+IFERROR(VLOOKUP(A1470,'Ручной инстурмент Арсенал'!A:I,13,0),0)+IFERROR(VLOOKUP(A1470,#REF!,13,0),0)+IFERROR(VLOOKUP(A1470,Атака!A:K,11,0),0)</f>
        <v>0</v>
      </c>
    </row>
    <row r="1471" spans="1:10" ht="11.25" customHeight="1" outlineLevel="2" thickTop="1" thickBot="1" x14ac:dyDescent="0.25">
      <c r="A1471" s="18">
        <v>2516750</v>
      </c>
      <c r="B1471" s="77" t="s">
        <v>405</v>
      </c>
      <c r="C1471" s="18" t="s">
        <v>2568</v>
      </c>
      <c r="D1471" s="18" t="s">
        <v>1147</v>
      </c>
      <c r="E1471" s="18" t="s">
        <v>2372</v>
      </c>
      <c r="F1471" s="64">
        <v>1593</v>
      </c>
      <c r="G1471" s="64">
        <v>2116</v>
      </c>
      <c r="H1471" s="65" t="s">
        <v>3012</v>
      </c>
      <c r="I1471" s="65">
        <f>IFERROR(VLOOKUP(A1471,Компрессоры!A:O,14,0),0)+IFERROR(VLOOKUP(A1471,Пневматика!B:W,22,0),0)+IFERROR(VLOOKUP(A1471,Окраска!B:X,22,0),0)+IFERROR(VLOOKUP(A1471,Масло!A:J,9,0),0)+IFERROR(VLOOKUP(A1471,'Ручной инстурмент Арсенал'!A:I,12,0),0)+IFERROR(VLOOKUP(A1471,#REF!,12,0),0)+IFERROR(VLOOKUP(A1471,Атака!A:K,10,0),0)</f>
        <v>0</v>
      </c>
      <c r="J1471" s="66">
        <f>IFERROR(VLOOKUP(A1471,Компрессоры!A:O,15,0),0)+IFERROR(VLOOKUP(A1471,Пневматика!B:X,23,0),0)+IFERROR(VLOOKUP(A1471,Окраска!B:X,23,0),0)+IFERROR(VLOOKUP(A1471,Масло!A:J,10,0),0)+IFERROR(VLOOKUP(A1471,'Ручной инстурмент Арсенал'!A:I,13,0),0)+IFERROR(VLOOKUP(A1471,#REF!,13,0),0)+IFERROR(VLOOKUP(A1471,Атака!A:K,11,0),0)</f>
        <v>0</v>
      </c>
    </row>
    <row r="1472" spans="1:10" ht="11.25" customHeight="1" outlineLevel="2" thickTop="1" thickBot="1" x14ac:dyDescent="0.25">
      <c r="A1472" s="18">
        <v>2516810</v>
      </c>
      <c r="B1472" s="77" t="s">
        <v>405</v>
      </c>
      <c r="C1472" s="18" t="s">
        <v>2609</v>
      </c>
      <c r="D1472" s="18" t="s">
        <v>1147</v>
      </c>
      <c r="E1472" s="18" t="s">
        <v>2373</v>
      </c>
      <c r="F1472" s="64">
        <v>1061</v>
      </c>
      <c r="G1472" s="64">
        <v>1413</v>
      </c>
      <c r="H1472" s="65" t="s">
        <v>3012</v>
      </c>
      <c r="I1472" s="65">
        <f>IFERROR(VLOOKUP(A1472,Компрессоры!A:O,14,0),0)+IFERROR(VLOOKUP(A1472,Пневматика!B:W,22,0),0)+IFERROR(VLOOKUP(A1472,Окраска!B:X,22,0),0)+IFERROR(VLOOKUP(A1472,Масло!A:J,9,0),0)+IFERROR(VLOOKUP(A1472,'Ручной инстурмент Арсенал'!A:I,12,0),0)+IFERROR(VLOOKUP(A1472,#REF!,12,0),0)+IFERROR(VLOOKUP(A1472,Атака!A:K,10,0),0)</f>
        <v>0</v>
      </c>
      <c r="J1472" s="66">
        <f>IFERROR(VLOOKUP(A1472,Компрессоры!A:O,15,0),0)+IFERROR(VLOOKUP(A1472,Пневматика!B:X,23,0),0)+IFERROR(VLOOKUP(A1472,Окраска!B:X,23,0),0)+IFERROR(VLOOKUP(A1472,Масло!A:J,10,0),0)+IFERROR(VLOOKUP(A1472,'Ручной инстурмент Арсенал'!A:I,13,0),0)+IFERROR(VLOOKUP(A1472,#REF!,13,0),0)+IFERROR(VLOOKUP(A1472,Атака!A:K,11,0),0)</f>
        <v>0</v>
      </c>
    </row>
    <row r="1473" spans="1:10" ht="11.25" customHeight="1" outlineLevel="2" thickTop="1" thickBot="1" x14ac:dyDescent="0.25">
      <c r="A1473" s="18">
        <v>2516940</v>
      </c>
      <c r="B1473" s="77" t="s">
        <v>405</v>
      </c>
      <c r="C1473" s="18" t="s">
        <v>2610</v>
      </c>
      <c r="D1473" s="18" t="s">
        <v>1147</v>
      </c>
      <c r="E1473" s="18" t="s">
        <v>2374</v>
      </c>
      <c r="F1473" s="64">
        <v>806</v>
      </c>
      <c r="G1473" s="64">
        <v>1071</v>
      </c>
      <c r="H1473" s="65" t="s">
        <v>3012</v>
      </c>
      <c r="I1473" s="65">
        <f>IFERROR(VLOOKUP(A1473,Компрессоры!A:O,14,0),0)+IFERROR(VLOOKUP(A1473,Пневматика!B:W,22,0),0)+IFERROR(VLOOKUP(A1473,Окраска!B:X,22,0),0)+IFERROR(VLOOKUP(A1473,Масло!A:J,9,0),0)+IFERROR(VLOOKUP(A1473,'Ручной инстурмент Арсенал'!A:I,12,0),0)+IFERROR(VLOOKUP(A1473,#REF!,12,0),0)+IFERROR(VLOOKUP(A1473,Атака!A:K,10,0),0)</f>
        <v>0</v>
      </c>
      <c r="J1473" s="66">
        <f>IFERROR(VLOOKUP(A1473,Компрессоры!A:O,15,0),0)+IFERROR(VLOOKUP(A1473,Пневматика!B:X,23,0),0)+IFERROR(VLOOKUP(A1473,Окраска!B:X,23,0),0)+IFERROR(VLOOKUP(A1473,Масло!A:J,10,0),0)+IFERROR(VLOOKUP(A1473,'Ручной инстурмент Арсенал'!A:I,13,0),0)+IFERROR(VLOOKUP(A1473,#REF!,13,0),0)+IFERROR(VLOOKUP(A1473,Атака!A:K,11,0),0)</f>
        <v>0</v>
      </c>
    </row>
    <row r="1474" spans="1:10" ht="11.25" customHeight="1" outlineLevel="2" thickTop="1" thickBot="1" x14ac:dyDescent="0.25">
      <c r="A1474" s="18">
        <v>2516950</v>
      </c>
      <c r="B1474" s="77" t="s">
        <v>405</v>
      </c>
      <c r="C1474" s="18" t="s">
        <v>2569</v>
      </c>
      <c r="D1474" s="18" t="s">
        <v>1147</v>
      </c>
      <c r="E1474" s="18" t="s">
        <v>2375</v>
      </c>
      <c r="F1474" s="64">
        <v>934</v>
      </c>
      <c r="G1474" s="64">
        <v>1242</v>
      </c>
      <c r="H1474" s="65" t="s">
        <v>3012</v>
      </c>
      <c r="I1474" s="65">
        <f>IFERROR(VLOOKUP(A1474,Компрессоры!A:O,14,0),0)+IFERROR(VLOOKUP(A1474,Пневматика!B:W,22,0),0)+IFERROR(VLOOKUP(A1474,Окраска!B:X,22,0),0)+IFERROR(VLOOKUP(A1474,Масло!A:J,9,0),0)+IFERROR(VLOOKUP(A1474,'Ручной инстурмент Арсенал'!A:I,12,0),0)+IFERROR(VLOOKUP(A1474,#REF!,12,0),0)+IFERROR(VLOOKUP(A1474,Атака!A:K,10,0),0)</f>
        <v>0</v>
      </c>
      <c r="J1474" s="66">
        <f>IFERROR(VLOOKUP(A1474,Компрессоры!A:O,15,0),0)+IFERROR(VLOOKUP(A1474,Пневматика!B:X,23,0),0)+IFERROR(VLOOKUP(A1474,Окраска!B:X,23,0),0)+IFERROR(VLOOKUP(A1474,Масло!A:J,10,0),0)+IFERROR(VLOOKUP(A1474,'Ручной инстурмент Арсенал'!A:I,13,0),0)+IFERROR(VLOOKUP(A1474,#REF!,13,0),0)+IFERROR(VLOOKUP(A1474,Атака!A:K,11,0),0)</f>
        <v>0</v>
      </c>
    </row>
    <row r="1475" spans="1:10" ht="11.25" customHeight="1" outlineLevel="2" thickTop="1" thickBot="1" x14ac:dyDescent="0.25">
      <c r="A1475" s="18">
        <v>2516960</v>
      </c>
      <c r="B1475" s="77" t="s">
        <v>405</v>
      </c>
      <c r="C1475" s="18" t="s">
        <v>2570</v>
      </c>
      <c r="D1475" s="18" t="s">
        <v>1147</v>
      </c>
      <c r="E1475" s="18" t="s">
        <v>2376</v>
      </c>
      <c r="F1475" s="64">
        <v>1201</v>
      </c>
      <c r="G1475" s="64">
        <v>1599</v>
      </c>
      <c r="H1475" s="65" t="s">
        <v>3012</v>
      </c>
      <c r="I1475" s="65">
        <f>IFERROR(VLOOKUP(A1475,Компрессоры!A:O,14,0),0)+IFERROR(VLOOKUP(A1475,Пневматика!B:W,22,0),0)+IFERROR(VLOOKUP(A1475,Окраска!B:X,22,0),0)+IFERROR(VLOOKUP(A1475,Масло!A:J,9,0),0)+IFERROR(VLOOKUP(A1475,'Ручной инстурмент Арсенал'!A:I,12,0),0)+IFERROR(VLOOKUP(A1475,#REF!,12,0),0)+IFERROR(VLOOKUP(A1475,Атака!A:K,10,0),0)</f>
        <v>0</v>
      </c>
      <c r="J1475" s="66">
        <f>IFERROR(VLOOKUP(A1475,Компрессоры!A:O,15,0),0)+IFERROR(VLOOKUP(A1475,Пневматика!B:X,23,0),0)+IFERROR(VLOOKUP(A1475,Окраска!B:X,23,0),0)+IFERROR(VLOOKUP(A1475,Масло!A:J,10,0),0)+IFERROR(VLOOKUP(A1475,'Ручной инстурмент Арсенал'!A:I,13,0),0)+IFERROR(VLOOKUP(A1475,#REF!,13,0),0)+IFERROR(VLOOKUP(A1475,Атака!A:K,11,0),0)</f>
        <v>0</v>
      </c>
    </row>
    <row r="1476" spans="1:10" ht="11.25" customHeight="1" outlineLevel="2" thickTop="1" thickBot="1" x14ac:dyDescent="0.25">
      <c r="A1476" s="18">
        <v>2516970</v>
      </c>
      <c r="B1476" s="77" t="s">
        <v>405</v>
      </c>
      <c r="C1476" s="18" t="s">
        <v>2611</v>
      </c>
      <c r="D1476" s="18" t="s">
        <v>1147</v>
      </c>
      <c r="E1476" s="18" t="s">
        <v>2377</v>
      </c>
      <c r="F1476" s="64">
        <v>1846</v>
      </c>
      <c r="G1476" s="64">
        <v>2455</v>
      </c>
      <c r="H1476" s="65" t="s">
        <v>3012</v>
      </c>
      <c r="I1476" s="65">
        <f>IFERROR(VLOOKUP(A1476,Компрессоры!A:O,14,0),0)+IFERROR(VLOOKUP(A1476,Пневматика!B:W,22,0),0)+IFERROR(VLOOKUP(A1476,Окраска!B:X,22,0),0)+IFERROR(VLOOKUP(A1476,Масло!A:J,9,0),0)+IFERROR(VLOOKUP(A1476,'Ручной инстурмент Арсенал'!A:I,12,0),0)+IFERROR(VLOOKUP(A1476,#REF!,12,0),0)+IFERROR(VLOOKUP(A1476,Атака!A:K,10,0),0)</f>
        <v>0</v>
      </c>
      <c r="J1476" s="66">
        <f>IFERROR(VLOOKUP(A1476,Компрессоры!A:O,15,0),0)+IFERROR(VLOOKUP(A1476,Пневматика!B:X,23,0),0)+IFERROR(VLOOKUP(A1476,Окраска!B:X,23,0),0)+IFERROR(VLOOKUP(A1476,Масло!A:J,10,0),0)+IFERROR(VLOOKUP(A1476,'Ручной инстурмент Арсенал'!A:I,13,0),0)+IFERROR(VLOOKUP(A1476,#REF!,13,0),0)+IFERROR(VLOOKUP(A1476,Атака!A:K,11,0),0)</f>
        <v>0</v>
      </c>
    </row>
    <row r="1477" spans="1:10" ht="11.25" customHeight="1" outlineLevel="2" thickTop="1" thickBot="1" x14ac:dyDescent="0.25">
      <c r="A1477" s="18">
        <v>2516980</v>
      </c>
      <c r="B1477" s="77" t="s">
        <v>405</v>
      </c>
      <c r="C1477" s="18" t="s">
        <v>2571</v>
      </c>
      <c r="D1477" s="18" t="s">
        <v>1147</v>
      </c>
      <c r="E1477" s="18" t="s">
        <v>2378</v>
      </c>
      <c r="F1477" s="64">
        <v>1846</v>
      </c>
      <c r="G1477" s="64">
        <v>2455</v>
      </c>
      <c r="H1477" s="65" t="s">
        <v>63</v>
      </c>
      <c r="I1477" s="65">
        <f>IFERROR(VLOOKUP(A1477,Компрессоры!A:O,14,0),0)+IFERROR(VLOOKUP(A1477,Пневматика!B:W,22,0),0)+IFERROR(VLOOKUP(A1477,Окраска!B:X,22,0),0)+IFERROR(VLOOKUP(A1477,Масло!A:J,9,0),0)+IFERROR(VLOOKUP(A1477,'Ручной инстурмент Арсенал'!A:I,12,0),0)+IFERROR(VLOOKUP(A1477,#REF!,12,0),0)+IFERROR(VLOOKUP(A1477,Атака!A:K,10,0),0)</f>
        <v>0</v>
      </c>
      <c r="J1477" s="66">
        <f>IFERROR(VLOOKUP(A1477,Компрессоры!A:O,15,0),0)+IFERROR(VLOOKUP(A1477,Пневматика!B:X,23,0),0)+IFERROR(VLOOKUP(A1477,Окраска!B:X,23,0),0)+IFERROR(VLOOKUP(A1477,Масло!A:J,10,0),0)+IFERROR(VLOOKUP(A1477,'Ручной инстурмент Арсенал'!A:I,13,0),0)+IFERROR(VLOOKUP(A1477,#REF!,13,0),0)+IFERROR(VLOOKUP(A1477,Атака!A:K,11,0),0)</f>
        <v>0</v>
      </c>
    </row>
    <row r="1478" spans="1:10" ht="11.25" customHeight="1" outlineLevel="2" thickTop="1" thickBot="1" x14ac:dyDescent="0.25">
      <c r="A1478" s="18">
        <v>2516990</v>
      </c>
      <c r="B1478" s="77" t="s">
        <v>405</v>
      </c>
      <c r="C1478" s="18" t="s">
        <v>2572</v>
      </c>
      <c r="D1478" s="18" t="s">
        <v>1147</v>
      </c>
      <c r="E1478" s="18" t="s">
        <v>2379</v>
      </c>
      <c r="F1478" s="64">
        <v>545</v>
      </c>
      <c r="G1478" s="64">
        <v>725</v>
      </c>
      <c r="H1478" s="65" t="s">
        <v>3012</v>
      </c>
      <c r="I1478" s="65">
        <f>IFERROR(VLOOKUP(A1478,Компрессоры!A:O,14,0),0)+IFERROR(VLOOKUP(A1478,Пневматика!B:W,22,0),0)+IFERROR(VLOOKUP(A1478,Окраска!B:X,22,0),0)+IFERROR(VLOOKUP(A1478,Масло!A:J,9,0),0)+IFERROR(VLOOKUP(A1478,'Ручной инстурмент Арсенал'!A:I,12,0),0)+IFERROR(VLOOKUP(A1478,#REF!,12,0),0)+IFERROR(VLOOKUP(A1478,Атака!A:K,10,0),0)</f>
        <v>0</v>
      </c>
      <c r="J1478" s="66">
        <f>IFERROR(VLOOKUP(A1478,Компрессоры!A:O,15,0),0)+IFERROR(VLOOKUP(A1478,Пневматика!B:X,23,0),0)+IFERROR(VLOOKUP(A1478,Окраска!B:X,23,0),0)+IFERROR(VLOOKUP(A1478,Масло!A:J,10,0),0)+IFERROR(VLOOKUP(A1478,'Ручной инстурмент Арсенал'!A:I,13,0),0)+IFERROR(VLOOKUP(A1478,#REF!,13,0),0)+IFERROR(VLOOKUP(A1478,Атака!A:K,11,0),0)</f>
        <v>0</v>
      </c>
    </row>
    <row r="1479" spans="1:10" ht="11.25" customHeight="1" outlineLevel="2" thickTop="1" thickBot="1" x14ac:dyDescent="0.25">
      <c r="A1479" s="18">
        <v>2517000</v>
      </c>
      <c r="B1479" s="77" t="s">
        <v>405</v>
      </c>
      <c r="C1479" s="18" t="s">
        <v>2612</v>
      </c>
      <c r="D1479" s="18" t="s">
        <v>1147</v>
      </c>
      <c r="E1479" s="18" t="s">
        <v>2380</v>
      </c>
      <c r="F1479" s="64">
        <v>615</v>
      </c>
      <c r="G1479" s="64">
        <v>816</v>
      </c>
      <c r="H1479" s="65" t="s">
        <v>3012</v>
      </c>
      <c r="I1479" s="65">
        <f>IFERROR(VLOOKUP(A1479,Компрессоры!A:O,14,0),0)+IFERROR(VLOOKUP(A1479,Пневматика!B:W,22,0),0)+IFERROR(VLOOKUP(A1479,Окраска!B:X,22,0),0)+IFERROR(VLOOKUP(A1479,Масло!A:J,9,0),0)+IFERROR(VLOOKUP(A1479,'Ручной инстурмент Арсенал'!A:I,12,0),0)+IFERROR(VLOOKUP(A1479,#REF!,12,0),0)+IFERROR(VLOOKUP(A1479,Атака!A:K,10,0),0)</f>
        <v>0</v>
      </c>
      <c r="J1479" s="66">
        <f>IFERROR(VLOOKUP(A1479,Компрессоры!A:O,15,0),0)+IFERROR(VLOOKUP(A1479,Пневматика!B:X,23,0),0)+IFERROR(VLOOKUP(A1479,Окраска!B:X,23,0),0)+IFERROR(VLOOKUP(A1479,Масло!A:J,10,0),0)+IFERROR(VLOOKUP(A1479,'Ручной инстурмент Арсенал'!A:I,13,0),0)+IFERROR(VLOOKUP(A1479,#REF!,13,0),0)+IFERROR(VLOOKUP(A1479,Атака!A:K,11,0),0)</f>
        <v>0</v>
      </c>
    </row>
    <row r="1480" spans="1:10" ht="11.25" customHeight="1" outlineLevel="2" thickTop="1" thickBot="1" x14ac:dyDescent="0.25">
      <c r="A1480" s="18">
        <v>2517010</v>
      </c>
      <c r="B1480" s="77" t="s">
        <v>405</v>
      </c>
      <c r="C1480" s="18" t="s">
        <v>2573</v>
      </c>
      <c r="D1480" s="18" t="s">
        <v>1147</v>
      </c>
      <c r="E1480" s="18" t="s">
        <v>2381</v>
      </c>
      <c r="F1480" s="64">
        <v>532</v>
      </c>
      <c r="G1480" s="64">
        <v>705</v>
      </c>
      <c r="H1480" s="65" t="s">
        <v>3012</v>
      </c>
      <c r="I1480" s="65">
        <f>IFERROR(VLOOKUP(A1480,Компрессоры!A:O,14,0),0)+IFERROR(VLOOKUP(A1480,Пневматика!B:W,22,0),0)+IFERROR(VLOOKUP(A1480,Окраска!B:X,22,0),0)+IFERROR(VLOOKUP(A1480,Масло!A:J,9,0),0)+IFERROR(VLOOKUP(A1480,'Ручной инстурмент Арсенал'!A:I,12,0),0)+IFERROR(VLOOKUP(A1480,#REF!,12,0),0)+IFERROR(VLOOKUP(A1480,Атака!A:K,10,0),0)</f>
        <v>0</v>
      </c>
      <c r="J1480" s="66">
        <f>IFERROR(VLOOKUP(A1480,Компрессоры!A:O,15,0),0)+IFERROR(VLOOKUP(A1480,Пневматика!B:X,23,0),0)+IFERROR(VLOOKUP(A1480,Окраска!B:X,23,0),0)+IFERROR(VLOOKUP(A1480,Масло!A:J,10,0),0)+IFERROR(VLOOKUP(A1480,'Ручной инстурмент Арсенал'!A:I,13,0),0)+IFERROR(VLOOKUP(A1480,#REF!,13,0),0)+IFERROR(VLOOKUP(A1480,Атака!A:K,11,0),0)</f>
        <v>0</v>
      </c>
    </row>
    <row r="1481" spans="1:10" ht="11.25" customHeight="1" outlineLevel="2" thickTop="1" thickBot="1" x14ac:dyDescent="0.25">
      <c r="A1481" s="18">
        <v>2517020</v>
      </c>
      <c r="B1481" s="77" t="s">
        <v>405</v>
      </c>
      <c r="C1481" s="18" t="s">
        <v>2613</v>
      </c>
      <c r="D1481" s="18" t="s">
        <v>1147</v>
      </c>
      <c r="E1481" s="18" t="s">
        <v>2382</v>
      </c>
      <c r="F1481" s="64">
        <v>819</v>
      </c>
      <c r="G1481" s="64">
        <v>1090</v>
      </c>
      <c r="H1481" s="65" t="s">
        <v>3012</v>
      </c>
      <c r="I1481" s="65">
        <f>IFERROR(VLOOKUP(A1481,Компрессоры!A:O,14,0),0)+IFERROR(VLOOKUP(A1481,Пневматика!B:W,22,0),0)+IFERROR(VLOOKUP(A1481,Окраска!B:X,22,0),0)+IFERROR(VLOOKUP(A1481,Масло!A:J,9,0),0)+IFERROR(VLOOKUP(A1481,'Ручной инстурмент Арсенал'!A:I,12,0),0)+IFERROR(VLOOKUP(A1481,#REF!,12,0),0)+IFERROR(VLOOKUP(A1481,Атака!A:K,10,0),0)</f>
        <v>0</v>
      </c>
      <c r="J1481" s="66">
        <f>IFERROR(VLOOKUP(A1481,Компрессоры!A:O,15,0),0)+IFERROR(VLOOKUP(A1481,Пневматика!B:X,23,0),0)+IFERROR(VLOOKUP(A1481,Окраска!B:X,23,0),0)+IFERROR(VLOOKUP(A1481,Масло!A:J,10,0),0)+IFERROR(VLOOKUP(A1481,'Ручной инстурмент Арсенал'!A:I,13,0),0)+IFERROR(VLOOKUP(A1481,#REF!,13,0),0)+IFERROR(VLOOKUP(A1481,Атака!A:K,11,0),0)</f>
        <v>0</v>
      </c>
    </row>
    <row r="1482" spans="1:10" ht="11.25" customHeight="1" outlineLevel="2" thickTop="1" thickBot="1" x14ac:dyDescent="0.25">
      <c r="A1482" s="18">
        <v>2517060</v>
      </c>
      <c r="B1482" s="77" t="s">
        <v>405</v>
      </c>
      <c r="C1482" s="18" t="s">
        <v>2614</v>
      </c>
      <c r="D1482" s="18" t="s">
        <v>1147</v>
      </c>
      <c r="E1482" s="18" t="s">
        <v>2383</v>
      </c>
      <c r="F1482" s="64">
        <v>693</v>
      </c>
      <c r="G1482" s="64">
        <v>919</v>
      </c>
      <c r="H1482" s="65" t="s">
        <v>63</v>
      </c>
      <c r="I1482" s="65">
        <f>IFERROR(VLOOKUP(A1482,Компрессоры!A:O,14,0),0)+IFERROR(VLOOKUP(A1482,Пневматика!B:W,22,0),0)+IFERROR(VLOOKUP(A1482,Окраска!B:X,22,0),0)+IFERROR(VLOOKUP(A1482,Масло!A:J,9,0),0)+IFERROR(VLOOKUP(A1482,'Ручной инстурмент Арсенал'!A:I,12,0),0)+IFERROR(VLOOKUP(A1482,#REF!,12,0),0)+IFERROR(VLOOKUP(A1482,Атака!A:K,10,0),0)</f>
        <v>0</v>
      </c>
      <c r="J1482" s="66">
        <f>IFERROR(VLOOKUP(A1482,Компрессоры!A:O,15,0),0)+IFERROR(VLOOKUP(A1482,Пневматика!B:X,23,0),0)+IFERROR(VLOOKUP(A1482,Окраска!B:X,23,0),0)+IFERROR(VLOOKUP(A1482,Масло!A:J,10,0),0)+IFERROR(VLOOKUP(A1482,'Ручной инстурмент Арсенал'!A:I,13,0),0)+IFERROR(VLOOKUP(A1482,#REF!,13,0),0)+IFERROR(VLOOKUP(A1482,Атака!A:K,11,0),0)</f>
        <v>0</v>
      </c>
    </row>
    <row r="1483" spans="1:10" ht="11.25" customHeight="1" outlineLevel="2" thickTop="1" thickBot="1" x14ac:dyDescent="0.25">
      <c r="A1483" s="18">
        <v>8140920</v>
      </c>
      <c r="B1483" s="77" t="s">
        <v>405</v>
      </c>
      <c r="C1483" s="18" t="s">
        <v>2926</v>
      </c>
      <c r="D1483" s="18" t="s">
        <v>1147</v>
      </c>
      <c r="E1483" s="18"/>
      <c r="F1483" s="64">
        <v>2683</v>
      </c>
      <c r="G1483" s="64">
        <v>3568</v>
      </c>
      <c r="H1483" s="65" t="s">
        <v>3012</v>
      </c>
      <c r="I1483" s="65">
        <f>IFERROR(VLOOKUP(A1483,Компрессоры!A:O,14,0),0)+IFERROR(VLOOKUP(A1483,Пневматика!B:W,22,0),0)+IFERROR(VLOOKUP(A1483,Окраска!B:X,22,0),0)+IFERROR(VLOOKUP(A1483,Масло!A:J,9,0),0)+IFERROR(VLOOKUP(A1483,'Ручной инстурмент Арсенал'!A:I,12,0),0)+IFERROR(VLOOKUP(A1483,#REF!,12,0),0)+IFERROR(VLOOKUP(A1483,Атака!A:K,10,0),0)</f>
        <v>0</v>
      </c>
      <c r="J1483" s="66">
        <f>IFERROR(VLOOKUP(A1483,Компрессоры!A:O,15,0),0)+IFERROR(VLOOKUP(A1483,Пневматика!B:X,23,0),0)+IFERROR(VLOOKUP(A1483,Окраска!B:X,23,0),0)+IFERROR(VLOOKUP(A1483,Масло!A:J,10,0),0)+IFERROR(VLOOKUP(A1483,'Ручной инстурмент Арсенал'!A:I,13,0),0)+IFERROR(VLOOKUP(A1483,#REF!,13,0),0)+IFERROR(VLOOKUP(A1483,Атака!A:K,11,0),0)</f>
        <v>0</v>
      </c>
    </row>
    <row r="1484" spans="1:10" ht="11.25" customHeight="1" outlineLevel="2" thickTop="1" thickBot="1" x14ac:dyDescent="0.25">
      <c r="A1484" s="18">
        <v>8140930</v>
      </c>
      <c r="B1484" s="77" t="s">
        <v>405</v>
      </c>
      <c r="C1484" s="18" t="s">
        <v>2618</v>
      </c>
      <c r="D1484" s="18" t="s">
        <v>1147</v>
      </c>
      <c r="E1484" s="18"/>
      <c r="F1484" s="64">
        <v>2683</v>
      </c>
      <c r="G1484" s="64">
        <v>3568</v>
      </c>
      <c r="H1484" s="65" t="s">
        <v>3012</v>
      </c>
      <c r="I1484" s="65">
        <f>IFERROR(VLOOKUP(A1484,Компрессоры!A:O,14,0),0)+IFERROR(VLOOKUP(A1484,Пневматика!B:W,22,0),0)+IFERROR(VLOOKUP(A1484,Окраска!B:X,22,0),0)+IFERROR(VLOOKUP(A1484,Масло!A:J,9,0),0)+IFERROR(VLOOKUP(A1484,'Ручной инстурмент Арсенал'!A:I,12,0),0)+IFERROR(VLOOKUP(A1484,#REF!,12,0),0)+IFERROR(VLOOKUP(A1484,Атака!A:K,10,0),0)</f>
        <v>0</v>
      </c>
      <c r="J1484" s="66">
        <f>IFERROR(VLOOKUP(A1484,Компрессоры!A:O,15,0),0)+IFERROR(VLOOKUP(A1484,Пневматика!B:X,23,0),0)+IFERROR(VLOOKUP(A1484,Окраска!B:X,23,0),0)+IFERROR(VLOOKUP(A1484,Масло!A:J,10,0),0)+IFERROR(VLOOKUP(A1484,'Ручной инстурмент Арсенал'!A:I,13,0),0)+IFERROR(VLOOKUP(A1484,#REF!,13,0),0)+IFERROR(VLOOKUP(A1484,Атака!A:K,11,0),0)</f>
        <v>0</v>
      </c>
    </row>
    <row r="1485" spans="1:10" ht="11.25" customHeight="1" outlineLevel="2" thickTop="1" thickBot="1" x14ac:dyDescent="0.25">
      <c r="A1485" s="18">
        <v>8140940</v>
      </c>
      <c r="B1485" s="77" t="s">
        <v>405</v>
      </c>
      <c r="C1485" s="18" t="s">
        <v>2927</v>
      </c>
      <c r="D1485" s="18" t="s">
        <v>1147</v>
      </c>
      <c r="E1485" s="18"/>
      <c r="F1485" s="64">
        <v>2683</v>
      </c>
      <c r="G1485" s="64">
        <v>3568</v>
      </c>
      <c r="H1485" s="65" t="s">
        <v>3012</v>
      </c>
      <c r="I1485" s="65">
        <f>IFERROR(VLOOKUP(A1485,Компрессоры!A:O,14,0),0)+IFERROR(VLOOKUP(A1485,Пневматика!B:W,22,0),0)+IFERROR(VLOOKUP(A1485,Окраска!B:X,22,0),0)+IFERROR(VLOOKUP(A1485,Масло!A:J,9,0),0)+IFERROR(VLOOKUP(A1485,'Ручной инстурмент Арсенал'!A:I,12,0),0)+IFERROR(VLOOKUP(A1485,#REF!,12,0),0)+IFERROR(VLOOKUP(A1485,Атака!A:K,10,0),0)</f>
        <v>0</v>
      </c>
      <c r="J1485" s="66">
        <f>IFERROR(VLOOKUP(A1485,Компрессоры!A:O,15,0),0)+IFERROR(VLOOKUP(A1485,Пневматика!B:X,23,0),0)+IFERROR(VLOOKUP(A1485,Окраска!B:X,23,0),0)+IFERROR(VLOOKUP(A1485,Масло!A:J,10,0),0)+IFERROR(VLOOKUP(A1485,'Ручной инстурмент Арсенал'!A:I,13,0),0)+IFERROR(VLOOKUP(A1485,#REF!,13,0),0)+IFERROR(VLOOKUP(A1485,Атака!A:K,11,0),0)</f>
        <v>0</v>
      </c>
    </row>
    <row r="1486" spans="1:10" ht="11.25" customHeight="1" outlineLevel="2" thickTop="1" thickBot="1" x14ac:dyDescent="0.25">
      <c r="A1486" s="18">
        <v>8140960</v>
      </c>
      <c r="B1486" s="77" t="s">
        <v>405</v>
      </c>
      <c r="C1486" s="18" t="s">
        <v>2647</v>
      </c>
      <c r="D1486" s="18" t="s">
        <v>1147</v>
      </c>
      <c r="E1486" s="18"/>
      <c r="F1486" s="64">
        <v>2244</v>
      </c>
      <c r="G1486" s="64">
        <v>2982</v>
      </c>
      <c r="H1486" s="65" t="s">
        <v>63</v>
      </c>
      <c r="I1486" s="65">
        <f>IFERROR(VLOOKUP(A1486,Компрессоры!A:O,14,0),0)+IFERROR(VLOOKUP(A1486,Пневматика!B:W,22,0),0)+IFERROR(VLOOKUP(A1486,Окраска!B:X,22,0),0)+IFERROR(VLOOKUP(A1486,Масло!A:J,9,0),0)+IFERROR(VLOOKUP(A1486,'Ручной инстурмент Арсенал'!A:I,12,0),0)+IFERROR(VLOOKUP(A1486,#REF!,12,0),0)+IFERROR(VLOOKUP(A1486,Атака!A:K,10,0),0)</f>
        <v>0</v>
      </c>
      <c r="J1486" s="66">
        <f>IFERROR(VLOOKUP(A1486,Компрессоры!A:O,15,0),0)+IFERROR(VLOOKUP(A1486,Пневматика!B:X,23,0),0)+IFERROR(VLOOKUP(A1486,Окраска!B:X,23,0),0)+IFERROR(VLOOKUP(A1486,Масло!A:J,10,0),0)+IFERROR(VLOOKUP(A1486,'Ручной инстурмент Арсенал'!A:I,13,0),0)+IFERROR(VLOOKUP(A1486,#REF!,13,0),0)+IFERROR(VLOOKUP(A1486,Атака!A:K,11,0),0)</f>
        <v>0</v>
      </c>
    </row>
    <row r="1487" spans="1:10" ht="11.25" customHeight="1" outlineLevel="2" thickTop="1" thickBot="1" x14ac:dyDescent="0.25">
      <c r="A1487" s="18">
        <v>8140970</v>
      </c>
      <c r="B1487" s="77" t="s">
        <v>405</v>
      </c>
      <c r="C1487" s="18" t="s">
        <v>2619</v>
      </c>
      <c r="D1487" s="18" t="s">
        <v>1147</v>
      </c>
      <c r="E1487" s="18"/>
      <c r="F1487" s="64">
        <v>793</v>
      </c>
      <c r="G1487" s="64">
        <v>1054</v>
      </c>
      <c r="H1487" s="65" t="s">
        <v>3012</v>
      </c>
      <c r="I1487" s="65">
        <f>IFERROR(VLOOKUP(A1487,Компрессоры!A:O,14,0),0)+IFERROR(VLOOKUP(A1487,Пневматика!B:W,22,0),0)+IFERROR(VLOOKUP(A1487,Окраска!B:X,22,0),0)+IFERROR(VLOOKUP(A1487,Масло!A:J,9,0),0)+IFERROR(VLOOKUP(A1487,'Ручной инстурмент Арсенал'!A:I,12,0),0)+IFERROR(VLOOKUP(A1487,#REF!,12,0),0)+IFERROR(VLOOKUP(A1487,Атака!A:K,10,0),0)</f>
        <v>0</v>
      </c>
      <c r="J1487" s="66">
        <f>IFERROR(VLOOKUP(A1487,Компрессоры!A:O,15,0),0)+IFERROR(VLOOKUP(A1487,Пневматика!B:X,23,0),0)+IFERROR(VLOOKUP(A1487,Окраска!B:X,23,0),0)+IFERROR(VLOOKUP(A1487,Масло!A:J,10,0),0)+IFERROR(VLOOKUP(A1487,'Ручной инстурмент Арсенал'!A:I,13,0),0)+IFERROR(VLOOKUP(A1487,#REF!,13,0),0)+IFERROR(VLOOKUP(A1487,Атака!A:K,11,0),0)</f>
        <v>0</v>
      </c>
    </row>
    <row r="1488" spans="1:10" ht="11.25" customHeight="1" outlineLevel="2" thickTop="1" thickBot="1" x14ac:dyDescent="0.25">
      <c r="A1488" s="18">
        <v>8140990</v>
      </c>
      <c r="B1488" s="77" t="s">
        <v>405</v>
      </c>
      <c r="C1488" s="18" t="s">
        <v>2931</v>
      </c>
      <c r="D1488" s="18" t="s">
        <v>1147</v>
      </c>
      <c r="E1488" s="18"/>
      <c r="F1488" s="64">
        <v>1706</v>
      </c>
      <c r="G1488" s="64">
        <v>2268</v>
      </c>
      <c r="H1488" s="65" t="s">
        <v>3012</v>
      </c>
      <c r="I1488" s="65">
        <f>IFERROR(VLOOKUP(A1488,Компрессоры!A:O,14,0),0)+IFERROR(VLOOKUP(A1488,Пневматика!B:W,22,0),0)+IFERROR(VLOOKUP(A1488,Окраска!B:X,22,0),0)+IFERROR(VLOOKUP(A1488,Масло!A:J,9,0),0)+IFERROR(VLOOKUP(A1488,'Ручной инстурмент Арсенал'!A:I,12,0),0)+IFERROR(VLOOKUP(A1488,#REF!,12,0),0)+IFERROR(VLOOKUP(A1488,Атака!A:K,10,0),0)</f>
        <v>0</v>
      </c>
      <c r="J1488" s="66">
        <f>IFERROR(VLOOKUP(A1488,Компрессоры!A:O,15,0),0)+IFERROR(VLOOKUP(A1488,Пневматика!B:X,23,0),0)+IFERROR(VLOOKUP(A1488,Окраска!B:X,23,0),0)+IFERROR(VLOOKUP(A1488,Масло!A:J,10,0),0)+IFERROR(VLOOKUP(A1488,'Ручной инстурмент Арсенал'!A:I,13,0),0)+IFERROR(VLOOKUP(A1488,#REF!,13,0),0)+IFERROR(VLOOKUP(A1488,Атака!A:K,11,0),0)</f>
        <v>0</v>
      </c>
    </row>
    <row r="1489" spans="1:10" ht="11.25" customHeight="1" outlineLevel="2" thickTop="1" thickBot="1" x14ac:dyDescent="0.25">
      <c r="A1489" s="18">
        <v>8141000</v>
      </c>
      <c r="B1489" s="77" t="s">
        <v>405</v>
      </c>
      <c r="C1489" s="18" t="s">
        <v>2928</v>
      </c>
      <c r="D1489" s="18" t="s">
        <v>1147</v>
      </c>
      <c r="E1489" s="18"/>
      <c r="F1489" s="64">
        <v>1012</v>
      </c>
      <c r="G1489" s="64">
        <v>1344</v>
      </c>
      <c r="H1489" s="65" t="s">
        <v>3012</v>
      </c>
      <c r="I1489" s="65">
        <f>IFERROR(VLOOKUP(A1489,Компрессоры!A:O,14,0),0)+IFERROR(VLOOKUP(A1489,Пневматика!B:W,22,0),0)+IFERROR(VLOOKUP(A1489,Окраска!B:X,22,0),0)+IFERROR(VLOOKUP(A1489,Масло!A:J,9,0),0)+IFERROR(VLOOKUP(A1489,'Ручной инстурмент Арсенал'!A:I,12,0),0)+IFERROR(VLOOKUP(A1489,#REF!,12,0),0)+IFERROR(VLOOKUP(A1489,Атака!A:K,10,0),0)</f>
        <v>0</v>
      </c>
      <c r="J1489" s="66">
        <f>IFERROR(VLOOKUP(A1489,Компрессоры!A:O,15,0),0)+IFERROR(VLOOKUP(A1489,Пневматика!B:X,23,0),0)+IFERROR(VLOOKUP(A1489,Окраска!B:X,23,0),0)+IFERROR(VLOOKUP(A1489,Масло!A:J,10,0),0)+IFERROR(VLOOKUP(A1489,'Ручной инстурмент Арсенал'!A:I,13,0),0)+IFERROR(VLOOKUP(A1489,#REF!,13,0),0)+IFERROR(VLOOKUP(A1489,Атака!A:K,11,0),0)</f>
        <v>0</v>
      </c>
    </row>
    <row r="1490" spans="1:10" ht="11.25" customHeight="1" outlineLevel="2" thickTop="1" thickBot="1" x14ac:dyDescent="0.25">
      <c r="A1490" s="18">
        <v>8141020</v>
      </c>
      <c r="B1490" s="77" t="s">
        <v>405</v>
      </c>
      <c r="C1490" s="18" t="s">
        <v>2620</v>
      </c>
      <c r="D1490" s="18" t="s">
        <v>1147</v>
      </c>
      <c r="E1490" s="18"/>
      <c r="F1490" s="64">
        <v>1181</v>
      </c>
      <c r="G1490" s="64">
        <v>1570</v>
      </c>
      <c r="H1490" s="65" t="s">
        <v>3012</v>
      </c>
      <c r="I1490" s="65">
        <f>IFERROR(VLOOKUP(A1490,Компрессоры!A:O,14,0),0)+IFERROR(VLOOKUP(A1490,Пневматика!B:W,22,0),0)+IFERROR(VLOOKUP(A1490,Окраска!B:X,22,0),0)+IFERROR(VLOOKUP(A1490,Масло!A:J,9,0),0)+IFERROR(VLOOKUP(A1490,'Ручной инстурмент Арсенал'!A:I,12,0),0)+IFERROR(VLOOKUP(A1490,#REF!,12,0),0)+IFERROR(VLOOKUP(A1490,Атака!A:K,10,0),0)</f>
        <v>0</v>
      </c>
      <c r="J1490" s="66">
        <f>IFERROR(VLOOKUP(A1490,Компрессоры!A:O,15,0),0)+IFERROR(VLOOKUP(A1490,Пневматика!B:X,23,0),0)+IFERROR(VLOOKUP(A1490,Окраска!B:X,23,0),0)+IFERROR(VLOOKUP(A1490,Масло!A:J,10,0),0)+IFERROR(VLOOKUP(A1490,'Ручной инстурмент Арсенал'!A:I,13,0),0)+IFERROR(VLOOKUP(A1490,#REF!,13,0),0)+IFERROR(VLOOKUP(A1490,Атака!A:K,11,0),0)</f>
        <v>0</v>
      </c>
    </row>
    <row r="1491" spans="1:10" ht="11.25" customHeight="1" outlineLevel="2" thickTop="1" thickBot="1" x14ac:dyDescent="0.25">
      <c r="A1491" s="18">
        <v>8141030</v>
      </c>
      <c r="B1491" s="77" t="s">
        <v>405</v>
      </c>
      <c r="C1491" s="18" t="s">
        <v>2929</v>
      </c>
      <c r="D1491" s="18" t="s">
        <v>1147</v>
      </c>
      <c r="E1491" s="18"/>
      <c r="F1491" s="64">
        <v>1012</v>
      </c>
      <c r="G1491" s="64">
        <v>1344</v>
      </c>
      <c r="H1491" s="65" t="s">
        <v>3012</v>
      </c>
      <c r="I1491" s="65">
        <f>IFERROR(VLOOKUP(A1491,Компрессоры!A:O,14,0),0)+IFERROR(VLOOKUP(A1491,Пневматика!B:W,22,0),0)+IFERROR(VLOOKUP(A1491,Окраска!B:X,22,0),0)+IFERROR(VLOOKUP(A1491,Масло!A:J,9,0),0)+IFERROR(VLOOKUP(A1491,'Ручной инстурмент Арсенал'!A:I,12,0),0)+IFERROR(VLOOKUP(A1491,#REF!,12,0),0)+IFERROR(VLOOKUP(A1491,Атака!A:K,10,0),0)</f>
        <v>0</v>
      </c>
      <c r="J1491" s="66">
        <f>IFERROR(VLOOKUP(A1491,Компрессоры!A:O,15,0),0)+IFERROR(VLOOKUP(A1491,Пневматика!B:X,23,0),0)+IFERROR(VLOOKUP(A1491,Окраска!B:X,23,0),0)+IFERROR(VLOOKUP(A1491,Масло!A:J,10,0),0)+IFERROR(VLOOKUP(A1491,'Ручной инстурмент Арсенал'!A:I,13,0),0)+IFERROR(VLOOKUP(A1491,#REF!,13,0),0)+IFERROR(VLOOKUP(A1491,Атака!A:K,11,0),0)</f>
        <v>0</v>
      </c>
    </row>
    <row r="1492" spans="1:10" ht="11.25" customHeight="1" outlineLevel="2" thickTop="1" thickBot="1" x14ac:dyDescent="0.25">
      <c r="A1492" s="18">
        <v>8141040</v>
      </c>
      <c r="B1492" s="77" t="s">
        <v>405</v>
      </c>
      <c r="C1492" s="18" t="s">
        <v>2648</v>
      </c>
      <c r="D1492" s="18" t="s">
        <v>1147</v>
      </c>
      <c r="E1492" s="18"/>
      <c r="F1492" s="64">
        <v>1147</v>
      </c>
      <c r="G1492" s="64">
        <v>1524</v>
      </c>
      <c r="H1492" s="65" t="s">
        <v>3012</v>
      </c>
      <c r="I1492" s="65">
        <f>IFERROR(VLOOKUP(A1492,Компрессоры!A:O,14,0),0)+IFERROR(VLOOKUP(A1492,Пневматика!B:W,22,0),0)+IFERROR(VLOOKUP(A1492,Окраска!B:X,22,0),0)+IFERROR(VLOOKUP(A1492,Масло!A:J,9,0),0)+IFERROR(VLOOKUP(A1492,'Ручной инстурмент Арсенал'!A:I,12,0),0)+IFERROR(VLOOKUP(A1492,#REF!,12,0),0)+IFERROR(VLOOKUP(A1492,Атака!A:K,10,0),0)</f>
        <v>0</v>
      </c>
      <c r="J1492" s="66">
        <f>IFERROR(VLOOKUP(A1492,Компрессоры!A:O,15,0),0)+IFERROR(VLOOKUP(A1492,Пневматика!B:X,23,0),0)+IFERROR(VLOOKUP(A1492,Окраска!B:X,23,0),0)+IFERROR(VLOOKUP(A1492,Масло!A:J,10,0),0)+IFERROR(VLOOKUP(A1492,'Ручной инстурмент Арсенал'!A:I,13,0),0)+IFERROR(VLOOKUP(A1492,#REF!,13,0),0)+IFERROR(VLOOKUP(A1492,Атака!A:K,11,0),0)</f>
        <v>0</v>
      </c>
    </row>
    <row r="1493" spans="1:10" ht="11.25" customHeight="1" outlineLevel="2" thickTop="1" thickBot="1" x14ac:dyDescent="0.25">
      <c r="A1493" s="18">
        <v>8141050</v>
      </c>
      <c r="B1493" s="77" t="s">
        <v>405</v>
      </c>
      <c r="C1493" s="18" t="s">
        <v>2649</v>
      </c>
      <c r="D1493" s="18" t="s">
        <v>1147</v>
      </c>
      <c r="E1493" s="18"/>
      <c r="F1493" s="64">
        <v>1612</v>
      </c>
      <c r="G1493" s="64">
        <v>2144</v>
      </c>
      <c r="H1493" s="65" t="s">
        <v>3012</v>
      </c>
      <c r="I1493" s="65">
        <f>IFERROR(VLOOKUP(A1493,Компрессоры!A:O,14,0),0)+IFERROR(VLOOKUP(A1493,Пневматика!B:W,22,0),0)+IFERROR(VLOOKUP(A1493,Окраска!B:X,22,0),0)+IFERROR(VLOOKUP(A1493,Масло!A:J,9,0),0)+IFERROR(VLOOKUP(A1493,'Ручной инстурмент Арсенал'!A:I,12,0),0)+IFERROR(VLOOKUP(A1493,#REF!,12,0),0)+IFERROR(VLOOKUP(A1493,Атака!A:K,10,0),0)</f>
        <v>0</v>
      </c>
      <c r="J1493" s="66">
        <f>IFERROR(VLOOKUP(A1493,Компрессоры!A:O,15,0),0)+IFERROR(VLOOKUP(A1493,Пневматика!B:X,23,0),0)+IFERROR(VLOOKUP(A1493,Окраска!B:X,23,0),0)+IFERROR(VLOOKUP(A1493,Масло!A:J,10,0),0)+IFERROR(VLOOKUP(A1493,'Ручной инстурмент Арсенал'!A:I,13,0),0)+IFERROR(VLOOKUP(A1493,#REF!,13,0),0)+IFERROR(VLOOKUP(A1493,Атака!A:K,11,0),0)</f>
        <v>0</v>
      </c>
    </row>
    <row r="1494" spans="1:10" ht="11.25" customHeight="1" outlineLevel="2" thickTop="1" thickBot="1" x14ac:dyDescent="0.25">
      <c r="A1494" s="18">
        <v>8141060</v>
      </c>
      <c r="B1494" s="77" t="s">
        <v>405</v>
      </c>
      <c r="C1494" s="18" t="s">
        <v>2621</v>
      </c>
      <c r="D1494" s="18" t="s">
        <v>1147</v>
      </c>
      <c r="E1494" s="18"/>
      <c r="F1494" s="64">
        <v>1126</v>
      </c>
      <c r="G1494" s="64">
        <v>1498</v>
      </c>
      <c r="H1494" s="65" t="s">
        <v>3012</v>
      </c>
      <c r="I1494" s="65">
        <f>IFERROR(VLOOKUP(A1494,Компрессоры!A:O,14,0),0)+IFERROR(VLOOKUP(A1494,Пневматика!B:W,22,0),0)+IFERROR(VLOOKUP(A1494,Окраска!B:X,22,0),0)+IFERROR(VLOOKUP(A1494,Масло!A:J,9,0),0)+IFERROR(VLOOKUP(A1494,'Ручной инстурмент Арсенал'!A:I,12,0),0)+IFERROR(VLOOKUP(A1494,#REF!,12,0),0)+IFERROR(VLOOKUP(A1494,Атака!A:K,10,0),0)</f>
        <v>0</v>
      </c>
      <c r="J1494" s="66">
        <f>IFERROR(VLOOKUP(A1494,Компрессоры!A:O,15,0),0)+IFERROR(VLOOKUP(A1494,Пневматика!B:X,23,0),0)+IFERROR(VLOOKUP(A1494,Окраска!B:X,23,0),0)+IFERROR(VLOOKUP(A1494,Масло!A:J,10,0),0)+IFERROR(VLOOKUP(A1494,'Ручной инстурмент Арсенал'!A:I,13,0),0)+IFERROR(VLOOKUP(A1494,#REF!,13,0),0)+IFERROR(VLOOKUP(A1494,Атака!A:K,11,0),0)</f>
        <v>0</v>
      </c>
    </row>
    <row r="1495" spans="1:10" ht="11.25" customHeight="1" outlineLevel="2" thickTop="1" thickBot="1" x14ac:dyDescent="0.25">
      <c r="A1495" s="18">
        <v>8141070</v>
      </c>
      <c r="B1495" s="77" t="s">
        <v>405</v>
      </c>
      <c r="C1495" s="18" t="s">
        <v>2930</v>
      </c>
      <c r="D1495" s="18" t="s">
        <v>1147</v>
      </c>
      <c r="E1495" s="18"/>
      <c r="F1495" s="64">
        <v>912</v>
      </c>
      <c r="G1495" s="64">
        <v>1215</v>
      </c>
      <c r="H1495" s="65" t="s">
        <v>3012</v>
      </c>
      <c r="I1495" s="65">
        <f>IFERROR(VLOOKUP(A1495,Компрессоры!A:O,14,0),0)+IFERROR(VLOOKUP(A1495,Пневматика!B:W,22,0),0)+IFERROR(VLOOKUP(A1495,Окраска!B:X,22,0),0)+IFERROR(VLOOKUP(A1495,Масло!A:J,9,0),0)+IFERROR(VLOOKUP(A1495,'Ручной инстурмент Арсенал'!A:I,12,0),0)+IFERROR(VLOOKUP(A1495,#REF!,12,0),0)+IFERROR(VLOOKUP(A1495,Атака!A:K,10,0),0)</f>
        <v>0</v>
      </c>
      <c r="J1495" s="66">
        <f>IFERROR(VLOOKUP(A1495,Компрессоры!A:O,15,0),0)+IFERROR(VLOOKUP(A1495,Пневматика!B:X,23,0),0)+IFERROR(VLOOKUP(A1495,Окраска!B:X,23,0),0)+IFERROR(VLOOKUP(A1495,Масло!A:J,10,0),0)+IFERROR(VLOOKUP(A1495,'Ручной инстурмент Арсенал'!A:I,13,0),0)+IFERROR(VLOOKUP(A1495,#REF!,13,0),0)+IFERROR(VLOOKUP(A1495,Атака!A:K,11,0),0)</f>
        <v>0</v>
      </c>
    </row>
    <row r="1496" spans="1:10" ht="11.25" customHeight="1" outlineLevel="2" thickTop="1" thickBot="1" x14ac:dyDescent="0.25">
      <c r="A1496" s="18">
        <v>8141080</v>
      </c>
      <c r="B1496" s="77" t="s">
        <v>405</v>
      </c>
      <c r="C1496" s="18" t="s">
        <v>2650</v>
      </c>
      <c r="D1496" s="18" t="s">
        <v>1147</v>
      </c>
      <c r="E1496" s="18"/>
      <c r="F1496" s="64">
        <v>1067</v>
      </c>
      <c r="G1496" s="64">
        <v>1418</v>
      </c>
      <c r="H1496" s="65" t="s">
        <v>3012</v>
      </c>
      <c r="I1496" s="65">
        <f>IFERROR(VLOOKUP(A1496,Компрессоры!A:O,14,0),0)+IFERROR(VLOOKUP(A1496,Пневматика!B:W,22,0),0)+IFERROR(VLOOKUP(A1496,Окраска!B:X,22,0),0)+IFERROR(VLOOKUP(A1496,Масло!A:J,9,0),0)+IFERROR(VLOOKUP(A1496,'Ручной инстурмент Арсенал'!A:I,12,0),0)+IFERROR(VLOOKUP(A1496,#REF!,12,0),0)+IFERROR(VLOOKUP(A1496,Атака!A:K,10,0),0)</f>
        <v>0</v>
      </c>
      <c r="J1496" s="66">
        <f>IFERROR(VLOOKUP(A1496,Компрессоры!A:O,15,0),0)+IFERROR(VLOOKUP(A1496,Пневматика!B:X,23,0),0)+IFERROR(VLOOKUP(A1496,Окраска!B:X,23,0),0)+IFERROR(VLOOKUP(A1496,Масло!A:J,10,0),0)+IFERROR(VLOOKUP(A1496,'Ручной инстурмент Арсенал'!A:I,13,0),0)+IFERROR(VLOOKUP(A1496,#REF!,13,0),0)+IFERROR(VLOOKUP(A1496,Атака!A:K,11,0),0)</f>
        <v>0</v>
      </c>
    </row>
    <row r="1497" spans="1:10" ht="11.25" customHeight="1" outlineLevel="2" thickTop="1" thickBot="1" x14ac:dyDescent="0.25">
      <c r="A1497" s="18">
        <v>8141090</v>
      </c>
      <c r="B1497" s="77" t="s">
        <v>405</v>
      </c>
      <c r="C1497" s="18" t="s">
        <v>2651</v>
      </c>
      <c r="D1497" s="18" t="s">
        <v>1147</v>
      </c>
      <c r="E1497" s="18"/>
      <c r="F1497" s="64">
        <v>1678</v>
      </c>
      <c r="G1497" s="64">
        <v>2230</v>
      </c>
      <c r="H1497" s="65" t="s">
        <v>3012</v>
      </c>
      <c r="I1497" s="65">
        <f>IFERROR(VLOOKUP(A1497,Компрессоры!A:O,14,0),0)+IFERROR(VLOOKUP(A1497,Пневматика!B:W,22,0),0)+IFERROR(VLOOKUP(A1497,Окраска!B:X,22,0),0)+IFERROR(VLOOKUP(A1497,Масло!A:J,9,0),0)+IFERROR(VLOOKUP(A1497,'Ручной инстурмент Арсенал'!A:I,12,0),0)+IFERROR(VLOOKUP(A1497,#REF!,12,0),0)+IFERROR(VLOOKUP(A1497,Атака!A:K,10,0),0)</f>
        <v>0</v>
      </c>
      <c r="J1497" s="66">
        <f>IFERROR(VLOOKUP(A1497,Компрессоры!A:O,15,0),0)+IFERROR(VLOOKUP(A1497,Пневматика!B:X,23,0),0)+IFERROR(VLOOKUP(A1497,Окраска!B:X,23,0),0)+IFERROR(VLOOKUP(A1497,Масло!A:J,10,0),0)+IFERROR(VLOOKUP(A1497,'Ручной инстурмент Арсенал'!A:I,13,0),0)+IFERROR(VLOOKUP(A1497,#REF!,13,0),0)+IFERROR(VLOOKUP(A1497,Атака!A:K,11,0),0)</f>
        <v>0</v>
      </c>
    </row>
    <row r="1498" spans="1:10" ht="11.25" customHeight="1" outlineLevel="2" thickTop="1" thickBot="1" x14ac:dyDescent="0.25">
      <c r="A1498" s="18">
        <v>8141100</v>
      </c>
      <c r="B1498" s="77" t="s">
        <v>405</v>
      </c>
      <c r="C1498" s="18" t="s">
        <v>2622</v>
      </c>
      <c r="D1498" s="18" t="s">
        <v>1147</v>
      </c>
      <c r="E1498" s="18"/>
      <c r="F1498" s="64">
        <v>1732</v>
      </c>
      <c r="G1498" s="64">
        <v>2302</v>
      </c>
      <c r="H1498" s="65" t="s">
        <v>3012</v>
      </c>
      <c r="I1498" s="65">
        <f>IFERROR(VLOOKUP(A1498,Компрессоры!A:O,14,0),0)+IFERROR(VLOOKUP(A1498,Пневматика!B:W,22,0),0)+IFERROR(VLOOKUP(A1498,Окраска!B:X,22,0),0)+IFERROR(VLOOKUP(A1498,Масло!A:J,9,0),0)+IFERROR(VLOOKUP(A1498,'Ручной инстурмент Арсенал'!A:I,12,0),0)+IFERROR(VLOOKUP(A1498,#REF!,12,0),0)+IFERROR(VLOOKUP(A1498,Атака!A:K,10,0),0)</f>
        <v>0</v>
      </c>
      <c r="J1498" s="66">
        <f>IFERROR(VLOOKUP(A1498,Компрессоры!A:O,15,0),0)+IFERROR(VLOOKUP(A1498,Пневматика!B:X,23,0),0)+IFERROR(VLOOKUP(A1498,Окраска!B:X,23,0),0)+IFERROR(VLOOKUP(A1498,Масло!A:J,10,0),0)+IFERROR(VLOOKUP(A1498,'Ручной инстурмент Арсенал'!A:I,13,0),0)+IFERROR(VLOOKUP(A1498,#REF!,13,0),0)+IFERROR(VLOOKUP(A1498,Атака!A:K,11,0),0)</f>
        <v>0</v>
      </c>
    </row>
    <row r="1499" spans="1:10" ht="11.25" customHeight="1" outlineLevel="2" thickTop="1" thickBot="1" x14ac:dyDescent="0.25">
      <c r="A1499" s="18">
        <v>8141110</v>
      </c>
      <c r="B1499" s="77" t="s">
        <v>405</v>
      </c>
      <c r="C1499" s="18" t="s">
        <v>2623</v>
      </c>
      <c r="D1499" s="18" t="s">
        <v>1147</v>
      </c>
      <c r="E1499" s="18"/>
      <c r="F1499" s="64">
        <v>2058</v>
      </c>
      <c r="G1499" s="64">
        <v>2737</v>
      </c>
      <c r="H1499" s="65" t="s">
        <v>3012</v>
      </c>
      <c r="I1499" s="65">
        <f>IFERROR(VLOOKUP(A1499,Компрессоры!A:O,14,0),0)+IFERROR(VLOOKUP(A1499,Пневматика!B:W,22,0),0)+IFERROR(VLOOKUP(A1499,Окраска!B:X,22,0),0)+IFERROR(VLOOKUP(A1499,Масло!A:J,9,0),0)+IFERROR(VLOOKUP(A1499,'Ручной инстурмент Арсенал'!A:I,12,0),0)+IFERROR(VLOOKUP(A1499,#REF!,12,0),0)+IFERROR(VLOOKUP(A1499,Атака!A:K,10,0),0)</f>
        <v>0</v>
      </c>
      <c r="J1499" s="66">
        <f>IFERROR(VLOOKUP(A1499,Компрессоры!A:O,15,0),0)+IFERROR(VLOOKUP(A1499,Пневматика!B:X,23,0),0)+IFERROR(VLOOKUP(A1499,Окраска!B:X,23,0),0)+IFERROR(VLOOKUP(A1499,Масло!A:J,10,0),0)+IFERROR(VLOOKUP(A1499,'Ручной инстурмент Арсенал'!A:I,13,0),0)+IFERROR(VLOOKUP(A1499,#REF!,13,0),0)+IFERROR(VLOOKUP(A1499,Атака!A:K,11,0),0)</f>
        <v>0</v>
      </c>
    </row>
    <row r="1500" spans="1:10" ht="11.25" customHeight="1" outlineLevel="2" thickTop="1" thickBot="1" x14ac:dyDescent="0.25">
      <c r="A1500" s="18">
        <v>8141120</v>
      </c>
      <c r="B1500" s="77" t="s">
        <v>405</v>
      </c>
      <c r="C1500" s="18" t="s">
        <v>2624</v>
      </c>
      <c r="D1500" s="18" t="s">
        <v>1147</v>
      </c>
      <c r="E1500" s="18"/>
      <c r="F1500" s="64">
        <v>2651</v>
      </c>
      <c r="G1500" s="64">
        <v>3525</v>
      </c>
      <c r="H1500" s="65" t="s">
        <v>3012</v>
      </c>
      <c r="I1500" s="65">
        <f>IFERROR(VLOOKUP(A1500,Компрессоры!A:O,14,0),0)+IFERROR(VLOOKUP(A1500,Пневматика!B:W,22,0),0)+IFERROR(VLOOKUP(A1500,Окраска!B:X,22,0),0)+IFERROR(VLOOKUP(A1500,Масло!A:J,9,0),0)+IFERROR(VLOOKUP(A1500,'Ручной инстурмент Арсенал'!A:I,12,0),0)+IFERROR(VLOOKUP(A1500,#REF!,12,0),0)+IFERROR(VLOOKUP(A1500,Атака!A:K,10,0),0)</f>
        <v>0</v>
      </c>
      <c r="J1500" s="66">
        <f>IFERROR(VLOOKUP(A1500,Компрессоры!A:O,15,0),0)+IFERROR(VLOOKUP(A1500,Пневматика!B:X,23,0),0)+IFERROR(VLOOKUP(A1500,Окраска!B:X,23,0),0)+IFERROR(VLOOKUP(A1500,Масло!A:J,10,0),0)+IFERROR(VLOOKUP(A1500,'Ручной инстурмент Арсенал'!A:I,13,0),0)+IFERROR(VLOOKUP(A1500,#REF!,13,0),0)+IFERROR(VLOOKUP(A1500,Атака!A:K,11,0),0)</f>
        <v>0</v>
      </c>
    </row>
    <row r="1501" spans="1:10" ht="11.25" customHeight="1" outlineLevel="2" thickTop="1" thickBot="1" x14ac:dyDescent="0.25">
      <c r="A1501" s="18">
        <v>8141130</v>
      </c>
      <c r="B1501" s="77" t="s">
        <v>405</v>
      </c>
      <c r="C1501" s="18" t="s">
        <v>2652</v>
      </c>
      <c r="D1501" s="18" t="s">
        <v>1147</v>
      </c>
      <c r="E1501" s="18"/>
      <c r="F1501" s="64">
        <v>1678</v>
      </c>
      <c r="G1501" s="64">
        <v>2230</v>
      </c>
      <c r="H1501" s="65" t="s">
        <v>3012</v>
      </c>
      <c r="I1501" s="65">
        <f>IFERROR(VLOOKUP(A1501,Компрессоры!A:O,14,0),0)+IFERROR(VLOOKUP(A1501,Пневматика!B:W,22,0),0)+IFERROR(VLOOKUP(A1501,Окраска!B:X,22,0),0)+IFERROR(VLOOKUP(A1501,Масло!A:J,9,0),0)+IFERROR(VLOOKUP(A1501,'Ручной инстурмент Арсенал'!A:I,12,0),0)+IFERROR(VLOOKUP(A1501,#REF!,12,0),0)+IFERROR(VLOOKUP(A1501,Атака!A:K,10,0),0)</f>
        <v>0</v>
      </c>
      <c r="J1501" s="66">
        <f>IFERROR(VLOOKUP(A1501,Компрессоры!A:O,15,0),0)+IFERROR(VLOOKUP(A1501,Пневматика!B:X,23,0),0)+IFERROR(VLOOKUP(A1501,Окраска!B:X,23,0),0)+IFERROR(VLOOKUP(A1501,Масло!A:J,10,0),0)+IFERROR(VLOOKUP(A1501,'Ручной инстурмент Арсенал'!A:I,13,0),0)+IFERROR(VLOOKUP(A1501,#REF!,13,0),0)+IFERROR(VLOOKUP(A1501,Атака!A:K,11,0),0)</f>
        <v>0</v>
      </c>
    </row>
    <row r="1502" spans="1:10" ht="11.25" customHeight="1" outlineLevel="2" thickTop="1" thickBot="1" x14ac:dyDescent="0.25">
      <c r="A1502" s="18">
        <v>8141140</v>
      </c>
      <c r="B1502" s="77" t="s">
        <v>405</v>
      </c>
      <c r="C1502" s="18" t="s">
        <v>2653</v>
      </c>
      <c r="D1502" s="18" t="s">
        <v>1147</v>
      </c>
      <c r="E1502" s="18"/>
      <c r="F1502" s="64">
        <v>1038</v>
      </c>
      <c r="G1502" s="64">
        <v>1379</v>
      </c>
      <c r="H1502" s="65" t="s">
        <v>3012</v>
      </c>
      <c r="I1502" s="65">
        <f>IFERROR(VLOOKUP(A1502,Компрессоры!A:O,14,0),0)+IFERROR(VLOOKUP(A1502,Пневматика!B:W,22,0),0)+IFERROR(VLOOKUP(A1502,Окраска!B:X,22,0),0)+IFERROR(VLOOKUP(A1502,Масло!A:J,9,0),0)+IFERROR(VLOOKUP(A1502,'Ручной инстурмент Арсенал'!A:I,12,0),0)+IFERROR(VLOOKUP(A1502,#REF!,12,0),0)+IFERROR(VLOOKUP(A1502,Атака!A:K,10,0),0)</f>
        <v>0</v>
      </c>
      <c r="J1502" s="66">
        <f>IFERROR(VLOOKUP(A1502,Компрессоры!A:O,15,0),0)+IFERROR(VLOOKUP(A1502,Пневматика!B:X,23,0),0)+IFERROR(VLOOKUP(A1502,Окраска!B:X,23,0),0)+IFERROR(VLOOKUP(A1502,Масло!A:J,10,0),0)+IFERROR(VLOOKUP(A1502,'Ручной инстурмент Арсенал'!A:I,13,0),0)+IFERROR(VLOOKUP(A1502,#REF!,13,0),0)+IFERROR(VLOOKUP(A1502,Атака!A:K,11,0),0)</f>
        <v>0</v>
      </c>
    </row>
    <row r="1503" spans="1:10" ht="11.25" customHeight="1" outlineLevel="2" thickTop="1" thickBot="1" x14ac:dyDescent="0.25">
      <c r="A1503" s="18">
        <v>8141150</v>
      </c>
      <c r="B1503" s="77" t="s">
        <v>405</v>
      </c>
      <c r="C1503" s="18" t="s">
        <v>2625</v>
      </c>
      <c r="D1503" s="18" t="s">
        <v>1147</v>
      </c>
      <c r="E1503" s="18"/>
      <c r="F1503" s="64">
        <v>585</v>
      </c>
      <c r="G1503" s="64">
        <v>776</v>
      </c>
      <c r="H1503" s="65" t="s">
        <v>3012</v>
      </c>
      <c r="I1503" s="65">
        <f>IFERROR(VLOOKUP(A1503,Компрессоры!A:O,14,0),0)+IFERROR(VLOOKUP(A1503,Пневматика!B:W,22,0),0)+IFERROR(VLOOKUP(A1503,Окраска!B:X,22,0),0)+IFERROR(VLOOKUP(A1503,Масло!A:J,9,0),0)+IFERROR(VLOOKUP(A1503,'Ручной инстурмент Арсенал'!A:I,12,0),0)+IFERROR(VLOOKUP(A1503,#REF!,12,0),0)+IFERROR(VLOOKUP(A1503,Атака!A:K,10,0),0)</f>
        <v>0</v>
      </c>
      <c r="J1503" s="66">
        <f>IFERROR(VLOOKUP(A1503,Компрессоры!A:O,15,0),0)+IFERROR(VLOOKUP(A1503,Пневматика!B:X,23,0),0)+IFERROR(VLOOKUP(A1503,Окраска!B:X,23,0),0)+IFERROR(VLOOKUP(A1503,Масло!A:J,10,0),0)+IFERROR(VLOOKUP(A1503,'Ручной инстурмент Арсенал'!A:I,13,0),0)+IFERROR(VLOOKUP(A1503,#REF!,13,0),0)+IFERROR(VLOOKUP(A1503,Атака!A:K,11,0),0)</f>
        <v>0</v>
      </c>
    </row>
    <row r="1504" spans="1:10" ht="11.25" customHeight="1" outlineLevel="2" thickTop="1" thickBot="1" x14ac:dyDescent="0.25">
      <c r="A1504" s="18">
        <v>8141160</v>
      </c>
      <c r="B1504" s="77" t="s">
        <v>405</v>
      </c>
      <c r="C1504" s="18" t="s">
        <v>2626</v>
      </c>
      <c r="D1504" s="18" t="s">
        <v>1147</v>
      </c>
      <c r="E1504" s="18"/>
      <c r="F1504" s="64">
        <v>1181</v>
      </c>
      <c r="G1504" s="64">
        <v>1571</v>
      </c>
      <c r="H1504" s="65" t="s">
        <v>63</v>
      </c>
      <c r="I1504" s="65">
        <f>IFERROR(VLOOKUP(A1504,Компрессоры!A:O,14,0),0)+IFERROR(VLOOKUP(A1504,Пневматика!B:W,22,0),0)+IFERROR(VLOOKUP(A1504,Окраска!B:X,22,0),0)+IFERROR(VLOOKUP(A1504,Масло!A:J,9,0),0)+IFERROR(VLOOKUP(A1504,'Ручной инстурмент Арсенал'!A:I,12,0),0)+IFERROR(VLOOKUP(A1504,#REF!,12,0),0)+IFERROR(VLOOKUP(A1504,Атака!A:K,10,0),0)</f>
        <v>0</v>
      </c>
      <c r="J1504" s="66">
        <f>IFERROR(VLOOKUP(A1504,Компрессоры!A:O,15,0),0)+IFERROR(VLOOKUP(A1504,Пневматика!B:X,23,0),0)+IFERROR(VLOOKUP(A1504,Окраска!B:X,23,0),0)+IFERROR(VLOOKUP(A1504,Масло!A:J,10,0),0)+IFERROR(VLOOKUP(A1504,'Ручной инстурмент Арсенал'!A:I,13,0),0)+IFERROR(VLOOKUP(A1504,#REF!,13,0),0)+IFERROR(VLOOKUP(A1504,Атака!A:K,11,0),0)</f>
        <v>0</v>
      </c>
    </row>
    <row r="1505" spans="1:10" ht="11.25" customHeight="1" outlineLevel="2" thickTop="1" thickBot="1" x14ac:dyDescent="0.25">
      <c r="A1505" s="18">
        <v>8141170</v>
      </c>
      <c r="B1505" s="77" t="s">
        <v>405</v>
      </c>
      <c r="C1505" s="18" t="s">
        <v>2654</v>
      </c>
      <c r="D1505" s="18" t="s">
        <v>1147</v>
      </c>
      <c r="E1505" s="18"/>
      <c r="F1505" s="64">
        <v>991</v>
      </c>
      <c r="G1505" s="64">
        <v>1316</v>
      </c>
      <c r="H1505" s="65" t="s">
        <v>63</v>
      </c>
      <c r="I1505" s="65">
        <f>IFERROR(VLOOKUP(A1505,Компрессоры!A:O,14,0),0)+IFERROR(VLOOKUP(A1505,Пневматика!B:W,22,0),0)+IFERROR(VLOOKUP(A1505,Окраска!B:X,22,0),0)+IFERROR(VLOOKUP(A1505,Масло!A:J,9,0),0)+IFERROR(VLOOKUP(A1505,'Ручной инстурмент Арсенал'!A:I,12,0),0)+IFERROR(VLOOKUP(A1505,#REF!,12,0),0)+IFERROR(VLOOKUP(A1505,Атака!A:K,10,0),0)</f>
        <v>0</v>
      </c>
      <c r="J1505" s="66">
        <f>IFERROR(VLOOKUP(A1505,Компрессоры!A:O,15,0),0)+IFERROR(VLOOKUP(A1505,Пневматика!B:X,23,0),0)+IFERROR(VLOOKUP(A1505,Окраска!B:X,23,0),0)+IFERROR(VLOOKUP(A1505,Масло!A:J,10,0),0)+IFERROR(VLOOKUP(A1505,'Ручной инстурмент Арсенал'!A:I,13,0),0)+IFERROR(VLOOKUP(A1505,#REF!,13,0),0)+IFERROR(VLOOKUP(A1505,Атака!A:K,11,0),0)</f>
        <v>0</v>
      </c>
    </row>
    <row r="1506" spans="1:10" ht="11.25" customHeight="1" outlineLevel="2" thickTop="1" thickBot="1" x14ac:dyDescent="0.25">
      <c r="A1506" s="18">
        <v>8141180</v>
      </c>
      <c r="B1506" s="77" t="s">
        <v>405</v>
      </c>
      <c r="C1506" s="18" t="s">
        <v>2655</v>
      </c>
      <c r="D1506" s="18" t="s">
        <v>1147</v>
      </c>
      <c r="E1506" s="18"/>
      <c r="F1506" s="64">
        <v>991</v>
      </c>
      <c r="G1506" s="64">
        <v>1316</v>
      </c>
      <c r="H1506" s="65" t="s">
        <v>3012</v>
      </c>
      <c r="I1506" s="65">
        <f>IFERROR(VLOOKUP(A1506,Компрессоры!A:O,14,0),0)+IFERROR(VLOOKUP(A1506,Пневматика!B:W,22,0),0)+IFERROR(VLOOKUP(A1506,Окраска!B:X,22,0),0)+IFERROR(VLOOKUP(A1506,Масло!A:J,9,0),0)+IFERROR(VLOOKUP(A1506,'Ручной инстурмент Арсенал'!A:I,12,0),0)+IFERROR(VLOOKUP(A1506,#REF!,12,0),0)+IFERROR(VLOOKUP(A1506,Атака!A:K,10,0),0)</f>
        <v>0</v>
      </c>
      <c r="J1506" s="66">
        <f>IFERROR(VLOOKUP(A1506,Компрессоры!A:O,15,0),0)+IFERROR(VLOOKUP(A1506,Пневматика!B:X,23,0),0)+IFERROR(VLOOKUP(A1506,Окраска!B:X,23,0),0)+IFERROR(VLOOKUP(A1506,Масло!A:J,10,0),0)+IFERROR(VLOOKUP(A1506,'Ручной инстурмент Арсенал'!A:I,13,0),0)+IFERROR(VLOOKUP(A1506,#REF!,13,0),0)+IFERROR(VLOOKUP(A1506,Атака!A:K,11,0),0)</f>
        <v>0</v>
      </c>
    </row>
    <row r="1507" spans="1:10" ht="11.25" customHeight="1" outlineLevel="2" thickTop="1" thickBot="1" x14ac:dyDescent="0.25">
      <c r="A1507" s="18">
        <v>8141190</v>
      </c>
      <c r="B1507" s="77" t="s">
        <v>405</v>
      </c>
      <c r="C1507" s="18" t="s">
        <v>2627</v>
      </c>
      <c r="D1507" s="18" t="s">
        <v>1147</v>
      </c>
      <c r="E1507" s="18"/>
      <c r="F1507" s="64">
        <v>1005</v>
      </c>
      <c r="G1507" s="64">
        <v>1336</v>
      </c>
      <c r="H1507" s="65" t="s">
        <v>63</v>
      </c>
      <c r="I1507" s="65">
        <f>IFERROR(VLOOKUP(A1507,Компрессоры!A:O,14,0),0)+IFERROR(VLOOKUP(A1507,Пневматика!B:W,22,0),0)+IFERROR(VLOOKUP(A1507,Окраска!B:X,22,0),0)+IFERROR(VLOOKUP(A1507,Масло!A:J,9,0),0)+IFERROR(VLOOKUP(A1507,'Ручной инстурмент Арсенал'!A:I,12,0),0)+IFERROR(VLOOKUP(A1507,#REF!,12,0),0)+IFERROR(VLOOKUP(A1507,Атака!A:K,10,0),0)</f>
        <v>0</v>
      </c>
      <c r="J1507" s="66">
        <f>IFERROR(VLOOKUP(A1507,Компрессоры!A:O,15,0),0)+IFERROR(VLOOKUP(A1507,Пневматика!B:X,23,0),0)+IFERROR(VLOOKUP(A1507,Окраска!B:X,23,0),0)+IFERROR(VLOOKUP(A1507,Масло!A:J,10,0),0)+IFERROR(VLOOKUP(A1507,'Ручной инстурмент Арсенал'!A:I,13,0),0)+IFERROR(VLOOKUP(A1507,#REF!,13,0),0)+IFERROR(VLOOKUP(A1507,Атака!A:K,11,0),0)</f>
        <v>0</v>
      </c>
    </row>
    <row r="1508" spans="1:10" ht="11.25" customHeight="1" outlineLevel="2" thickTop="1" thickBot="1" x14ac:dyDescent="0.25">
      <c r="A1508" s="18">
        <v>8141200</v>
      </c>
      <c r="B1508" s="77" t="s">
        <v>405</v>
      </c>
      <c r="C1508" s="18" t="s">
        <v>2628</v>
      </c>
      <c r="D1508" s="18" t="s">
        <v>1147</v>
      </c>
      <c r="E1508" s="18"/>
      <c r="F1508" s="64">
        <v>999</v>
      </c>
      <c r="G1508" s="64">
        <v>1326</v>
      </c>
      <c r="H1508" s="65" t="s">
        <v>3012</v>
      </c>
      <c r="I1508" s="65">
        <f>IFERROR(VLOOKUP(A1508,Компрессоры!A:O,14,0),0)+IFERROR(VLOOKUP(A1508,Пневматика!B:W,22,0),0)+IFERROR(VLOOKUP(A1508,Окраска!B:X,22,0),0)+IFERROR(VLOOKUP(A1508,Масло!A:J,9,0),0)+IFERROR(VLOOKUP(A1508,'Ручной инстурмент Арсенал'!A:I,12,0),0)+IFERROR(VLOOKUP(A1508,#REF!,12,0),0)+IFERROR(VLOOKUP(A1508,Атака!A:K,10,0),0)</f>
        <v>0</v>
      </c>
      <c r="J1508" s="66">
        <f>IFERROR(VLOOKUP(A1508,Компрессоры!A:O,15,0),0)+IFERROR(VLOOKUP(A1508,Пневматика!B:X,23,0),0)+IFERROR(VLOOKUP(A1508,Окраска!B:X,23,0),0)+IFERROR(VLOOKUP(A1508,Масло!A:J,10,0),0)+IFERROR(VLOOKUP(A1508,'Ручной инстурмент Арсенал'!A:I,13,0),0)+IFERROR(VLOOKUP(A1508,#REF!,13,0),0)+IFERROR(VLOOKUP(A1508,Атака!A:K,11,0),0)</f>
        <v>0</v>
      </c>
    </row>
    <row r="1509" spans="1:10" ht="11.25" customHeight="1" outlineLevel="2" thickTop="1" thickBot="1" x14ac:dyDescent="0.25">
      <c r="A1509" s="18">
        <v>8141210</v>
      </c>
      <c r="B1509" s="77" t="s">
        <v>405</v>
      </c>
      <c r="C1509" s="18" t="s">
        <v>2656</v>
      </c>
      <c r="D1509" s="18" t="s">
        <v>1147</v>
      </c>
      <c r="E1509" s="18"/>
      <c r="F1509" s="64">
        <v>1080</v>
      </c>
      <c r="G1509" s="64">
        <v>1435</v>
      </c>
      <c r="H1509" s="65" t="s">
        <v>3012</v>
      </c>
      <c r="I1509" s="65">
        <f>IFERROR(VLOOKUP(A1509,Компрессоры!A:O,14,0),0)+IFERROR(VLOOKUP(A1509,Пневматика!B:W,22,0),0)+IFERROR(VLOOKUP(A1509,Окраска!B:X,22,0),0)+IFERROR(VLOOKUP(A1509,Масло!A:J,9,0),0)+IFERROR(VLOOKUP(A1509,'Ручной инстурмент Арсенал'!A:I,12,0),0)+IFERROR(VLOOKUP(A1509,#REF!,12,0),0)+IFERROR(VLOOKUP(A1509,Атака!A:K,10,0),0)</f>
        <v>0</v>
      </c>
      <c r="J1509" s="66">
        <f>IFERROR(VLOOKUP(A1509,Компрессоры!A:O,15,0),0)+IFERROR(VLOOKUP(A1509,Пневматика!B:X,23,0),0)+IFERROR(VLOOKUP(A1509,Окраска!B:X,23,0),0)+IFERROR(VLOOKUP(A1509,Масло!A:J,10,0),0)+IFERROR(VLOOKUP(A1509,'Ручной инстурмент Арсенал'!A:I,13,0),0)+IFERROR(VLOOKUP(A1509,#REF!,13,0),0)+IFERROR(VLOOKUP(A1509,Атака!A:K,11,0),0)</f>
        <v>0</v>
      </c>
    </row>
    <row r="1510" spans="1:10" ht="11.25" customHeight="1" outlineLevel="2" thickTop="1" thickBot="1" x14ac:dyDescent="0.25">
      <c r="A1510" s="18">
        <v>8141220</v>
      </c>
      <c r="B1510" s="77" t="s">
        <v>405</v>
      </c>
      <c r="C1510" s="18" t="s">
        <v>2657</v>
      </c>
      <c r="D1510" s="18" t="s">
        <v>1147</v>
      </c>
      <c r="E1510" s="18"/>
      <c r="F1510" s="64">
        <v>2812</v>
      </c>
      <c r="G1510" s="64">
        <v>3737</v>
      </c>
      <c r="H1510" s="65" t="s">
        <v>3012</v>
      </c>
      <c r="I1510" s="65">
        <f>IFERROR(VLOOKUP(A1510,Компрессоры!A:O,14,0),0)+IFERROR(VLOOKUP(A1510,Пневматика!B:W,22,0),0)+IFERROR(VLOOKUP(A1510,Окраска!B:X,22,0),0)+IFERROR(VLOOKUP(A1510,Масло!A:J,9,0),0)+IFERROR(VLOOKUP(A1510,'Ручной инстурмент Арсенал'!A:I,12,0),0)+IFERROR(VLOOKUP(A1510,#REF!,12,0),0)+IFERROR(VLOOKUP(A1510,Атака!A:K,10,0),0)</f>
        <v>0</v>
      </c>
      <c r="J1510" s="66">
        <f>IFERROR(VLOOKUP(A1510,Компрессоры!A:O,15,0),0)+IFERROR(VLOOKUP(A1510,Пневматика!B:X,23,0),0)+IFERROR(VLOOKUP(A1510,Окраска!B:X,23,0),0)+IFERROR(VLOOKUP(A1510,Масло!A:J,10,0),0)+IFERROR(VLOOKUP(A1510,'Ручной инстурмент Арсенал'!A:I,13,0),0)+IFERROR(VLOOKUP(A1510,#REF!,13,0),0)+IFERROR(VLOOKUP(A1510,Атака!A:K,11,0),0)</f>
        <v>0</v>
      </c>
    </row>
    <row r="1511" spans="1:10" ht="11.25" customHeight="1" outlineLevel="2" thickTop="1" thickBot="1" x14ac:dyDescent="0.25">
      <c r="A1511" s="18">
        <v>8141230</v>
      </c>
      <c r="B1511" s="77" t="s">
        <v>405</v>
      </c>
      <c r="C1511" s="18" t="s">
        <v>2658</v>
      </c>
      <c r="D1511" s="18" t="s">
        <v>1147</v>
      </c>
      <c r="E1511" s="18"/>
      <c r="F1511" s="64">
        <v>2699</v>
      </c>
      <c r="G1511" s="64">
        <v>3589</v>
      </c>
      <c r="H1511" s="65" t="s">
        <v>3012</v>
      </c>
      <c r="I1511" s="65">
        <f>IFERROR(VLOOKUP(A1511,Компрессоры!A:O,14,0),0)+IFERROR(VLOOKUP(A1511,Пневматика!B:W,22,0),0)+IFERROR(VLOOKUP(A1511,Окраска!B:X,22,0),0)+IFERROR(VLOOKUP(A1511,Масло!A:J,9,0),0)+IFERROR(VLOOKUP(A1511,'Ручной инстурмент Арсенал'!A:I,12,0),0)+IFERROR(VLOOKUP(A1511,#REF!,12,0),0)+IFERROR(VLOOKUP(A1511,Атака!A:K,10,0),0)</f>
        <v>0</v>
      </c>
      <c r="J1511" s="66">
        <f>IFERROR(VLOOKUP(A1511,Компрессоры!A:O,15,0),0)+IFERROR(VLOOKUP(A1511,Пневматика!B:X,23,0),0)+IFERROR(VLOOKUP(A1511,Окраска!B:X,23,0),0)+IFERROR(VLOOKUP(A1511,Масло!A:J,10,0),0)+IFERROR(VLOOKUP(A1511,'Ручной инстурмент Арсенал'!A:I,13,0),0)+IFERROR(VLOOKUP(A1511,#REF!,13,0),0)+IFERROR(VLOOKUP(A1511,Атака!A:K,11,0),0)</f>
        <v>0</v>
      </c>
    </row>
    <row r="1512" spans="1:10" ht="11.25" customHeight="1" outlineLevel="2" thickTop="1" thickBot="1" x14ac:dyDescent="0.25">
      <c r="A1512" s="18">
        <v>8141240</v>
      </c>
      <c r="B1512" s="77" t="s">
        <v>405</v>
      </c>
      <c r="C1512" s="18" t="s">
        <v>2629</v>
      </c>
      <c r="D1512" s="18" t="s">
        <v>1147</v>
      </c>
      <c r="E1512" s="18"/>
      <c r="F1512" s="64">
        <v>2812</v>
      </c>
      <c r="G1512" s="64">
        <v>3737</v>
      </c>
      <c r="H1512" s="65" t="s">
        <v>3012</v>
      </c>
      <c r="I1512" s="65">
        <f>IFERROR(VLOOKUP(A1512,Компрессоры!A:O,14,0),0)+IFERROR(VLOOKUP(A1512,Пневматика!B:W,22,0),0)+IFERROR(VLOOKUP(A1512,Окраска!B:X,22,0),0)+IFERROR(VLOOKUP(A1512,Масло!A:J,9,0),0)+IFERROR(VLOOKUP(A1512,'Ручной инстурмент Арсенал'!A:I,12,0),0)+IFERROR(VLOOKUP(A1512,#REF!,12,0),0)+IFERROR(VLOOKUP(A1512,Атака!A:K,10,0),0)</f>
        <v>0</v>
      </c>
      <c r="J1512" s="66">
        <f>IFERROR(VLOOKUP(A1512,Компрессоры!A:O,15,0),0)+IFERROR(VLOOKUP(A1512,Пневматика!B:X,23,0),0)+IFERROR(VLOOKUP(A1512,Окраска!B:X,23,0),0)+IFERROR(VLOOKUP(A1512,Масло!A:J,10,0),0)+IFERROR(VLOOKUP(A1512,'Ручной инстурмент Арсенал'!A:I,13,0),0)+IFERROR(VLOOKUP(A1512,#REF!,13,0),0)+IFERROR(VLOOKUP(A1512,Атака!A:K,11,0),0)</f>
        <v>0</v>
      </c>
    </row>
    <row r="1513" spans="1:10" ht="11.25" customHeight="1" outlineLevel="2" thickTop="1" thickBot="1" x14ac:dyDescent="0.25">
      <c r="A1513" s="18">
        <v>8141250</v>
      </c>
      <c r="B1513" s="77" t="s">
        <v>405</v>
      </c>
      <c r="C1513" s="18" t="s">
        <v>2630</v>
      </c>
      <c r="D1513" s="18" t="s">
        <v>1147</v>
      </c>
      <c r="E1513" s="18"/>
      <c r="F1513" s="64">
        <v>2812</v>
      </c>
      <c r="G1513" s="64">
        <v>3737</v>
      </c>
      <c r="H1513" s="65" t="s">
        <v>3012</v>
      </c>
      <c r="I1513" s="65">
        <f>IFERROR(VLOOKUP(A1513,Компрессоры!A:O,14,0),0)+IFERROR(VLOOKUP(A1513,Пневматика!B:W,22,0),0)+IFERROR(VLOOKUP(A1513,Окраска!B:X,22,0),0)+IFERROR(VLOOKUP(A1513,Масло!A:J,9,0),0)+IFERROR(VLOOKUP(A1513,'Ручной инстурмент Арсенал'!A:I,12,0),0)+IFERROR(VLOOKUP(A1513,#REF!,12,0),0)+IFERROR(VLOOKUP(A1513,Атака!A:K,10,0),0)</f>
        <v>0</v>
      </c>
      <c r="J1513" s="66">
        <f>IFERROR(VLOOKUP(A1513,Компрессоры!A:O,15,0),0)+IFERROR(VLOOKUP(A1513,Пневматика!B:X,23,0),0)+IFERROR(VLOOKUP(A1513,Окраска!B:X,23,0),0)+IFERROR(VLOOKUP(A1513,Масло!A:J,10,0),0)+IFERROR(VLOOKUP(A1513,'Ручной инстурмент Арсенал'!A:I,13,0),0)+IFERROR(VLOOKUP(A1513,#REF!,13,0),0)+IFERROR(VLOOKUP(A1513,Атака!A:K,11,0),0)</f>
        <v>0</v>
      </c>
    </row>
    <row r="1514" spans="1:10" ht="11.25" customHeight="1" outlineLevel="2" thickTop="1" thickBot="1" x14ac:dyDescent="0.25">
      <c r="A1514" s="18">
        <v>8141260</v>
      </c>
      <c r="B1514" s="77" t="s">
        <v>405</v>
      </c>
      <c r="C1514" s="18" t="s">
        <v>3213</v>
      </c>
      <c r="D1514" s="18" t="s">
        <v>1147</v>
      </c>
      <c r="E1514" s="18"/>
      <c r="F1514" s="64">
        <v>2781</v>
      </c>
      <c r="G1514" s="64">
        <v>3695</v>
      </c>
      <c r="H1514" s="65" t="s">
        <v>3012</v>
      </c>
      <c r="I1514" s="65">
        <f>IFERROR(VLOOKUP(A1514,Компрессоры!A:O,14,0),0)+IFERROR(VLOOKUP(A1514,Пневматика!B:W,22,0),0)+IFERROR(VLOOKUP(A1514,Окраска!B:X,22,0),0)+IFERROR(VLOOKUP(A1514,Масло!A:J,9,0),0)+IFERROR(VLOOKUP(A1514,'Ручной инстурмент Арсенал'!A:I,12,0),0)+IFERROR(VLOOKUP(A1514,#REF!,12,0),0)+IFERROR(VLOOKUP(A1514,Атака!A:K,10,0),0)</f>
        <v>0</v>
      </c>
      <c r="J1514" s="66">
        <f>IFERROR(VLOOKUP(A1514,Компрессоры!A:O,15,0),0)+IFERROR(VLOOKUP(A1514,Пневматика!B:X,23,0),0)+IFERROR(VLOOKUP(A1514,Окраска!B:X,23,0),0)+IFERROR(VLOOKUP(A1514,Масло!A:J,10,0),0)+IFERROR(VLOOKUP(A1514,'Ручной инстурмент Арсенал'!A:I,13,0),0)+IFERROR(VLOOKUP(A1514,#REF!,13,0),0)+IFERROR(VLOOKUP(A1514,Атака!A:K,11,0),0)</f>
        <v>0</v>
      </c>
    </row>
    <row r="1515" spans="1:10" ht="11.25" customHeight="1" outlineLevel="2" thickTop="1" thickBot="1" x14ac:dyDescent="0.25">
      <c r="A1515" s="18">
        <v>8141260</v>
      </c>
      <c r="B1515" s="77" t="s">
        <v>405</v>
      </c>
      <c r="C1515" s="18" t="s">
        <v>3213</v>
      </c>
      <c r="D1515" s="18" t="s">
        <v>1147</v>
      </c>
      <c r="E1515" s="18"/>
      <c r="F1515" s="64">
        <v>2781</v>
      </c>
      <c r="G1515" s="64">
        <v>3695</v>
      </c>
      <c r="H1515" s="65" t="s">
        <v>3012</v>
      </c>
      <c r="I1515" s="65">
        <f>IFERROR(VLOOKUP(A1515,Компрессоры!A:O,14,0),0)+IFERROR(VLOOKUP(A1515,Пневматика!B:W,22,0),0)+IFERROR(VLOOKUP(A1515,Окраска!B:X,22,0),0)+IFERROR(VLOOKUP(A1515,Масло!A:J,9,0),0)+IFERROR(VLOOKUP(A1515,'Ручной инстурмент Арсенал'!A:I,12,0),0)+IFERROR(VLOOKUP(A1515,#REF!,12,0),0)+IFERROR(VLOOKUP(A1515,Атака!A:K,10,0),0)</f>
        <v>0</v>
      </c>
      <c r="J1515" s="66">
        <f>IFERROR(VLOOKUP(A1515,Компрессоры!A:O,15,0),0)+IFERROR(VLOOKUP(A1515,Пневматика!B:X,23,0),0)+IFERROR(VLOOKUP(A1515,Окраска!B:X,23,0),0)+IFERROR(VLOOKUP(A1515,Масло!A:J,10,0),0)+IFERROR(VLOOKUP(A1515,'Ручной инстурмент Арсенал'!A:I,13,0),0)+IFERROR(VLOOKUP(A1515,#REF!,13,0),0)+IFERROR(VLOOKUP(A1515,Атака!A:K,11,0),0)</f>
        <v>0</v>
      </c>
    </row>
    <row r="1516" spans="1:10" ht="11.25" customHeight="1" outlineLevel="2" thickTop="1" thickBot="1" x14ac:dyDescent="0.25">
      <c r="A1516" s="18">
        <v>8141280</v>
      </c>
      <c r="B1516" s="77" t="s">
        <v>405</v>
      </c>
      <c r="C1516" s="18" t="s">
        <v>3214</v>
      </c>
      <c r="D1516" s="18" t="s">
        <v>1147</v>
      </c>
      <c r="E1516" s="18"/>
      <c r="F1516" s="64">
        <v>1522</v>
      </c>
      <c r="G1516" s="64">
        <v>2024</v>
      </c>
      <c r="H1516" s="65" t="s">
        <v>3012</v>
      </c>
      <c r="I1516" s="65">
        <f>IFERROR(VLOOKUP(A1516,Компрессоры!A:O,14,0),0)+IFERROR(VLOOKUP(A1516,Пневматика!B:W,22,0),0)+IFERROR(VLOOKUP(A1516,Окраска!B:X,22,0),0)+IFERROR(VLOOKUP(A1516,Масло!A:J,9,0),0)+IFERROR(VLOOKUP(A1516,'Ручной инстурмент Арсенал'!A:I,12,0),0)+IFERROR(VLOOKUP(A1516,#REF!,12,0),0)+IFERROR(VLOOKUP(A1516,Атака!A:K,10,0),0)</f>
        <v>0</v>
      </c>
      <c r="J1516" s="66">
        <f>IFERROR(VLOOKUP(A1516,Компрессоры!A:O,15,0),0)+IFERROR(VLOOKUP(A1516,Пневматика!B:X,23,0),0)+IFERROR(VLOOKUP(A1516,Окраска!B:X,23,0),0)+IFERROR(VLOOKUP(A1516,Масло!A:J,10,0),0)+IFERROR(VLOOKUP(A1516,'Ручной инстурмент Арсенал'!A:I,13,0),0)+IFERROR(VLOOKUP(A1516,#REF!,13,0),0)+IFERROR(VLOOKUP(A1516,Атака!A:K,11,0),0)</f>
        <v>0</v>
      </c>
    </row>
    <row r="1517" spans="1:10" ht="11.25" customHeight="1" outlineLevel="2" thickTop="1" thickBot="1" x14ac:dyDescent="0.25">
      <c r="A1517" s="18">
        <v>8141290</v>
      </c>
      <c r="B1517" s="77" t="s">
        <v>405</v>
      </c>
      <c r="C1517" s="18" t="s">
        <v>3215</v>
      </c>
      <c r="D1517" s="18" t="s">
        <v>1147</v>
      </c>
      <c r="E1517" s="18"/>
      <c r="F1517" s="64">
        <v>2160</v>
      </c>
      <c r="G1517" s="64">
        <v>2872</v>
      </c>
      <c r="H1517" s="65" t="s">
        <v>3012</v>
      </c>
      <c r="I1517" s="65">
        <f>IFERROR(VLOOKUP(A1517,Компрессоры!A:O,14,0),0)+IFERROR(VLOOKUP(A1517,Пневматика!B:W,22,0),0)+IFERROR(VLOOKUP(A1517,Окраска!B:X,22,0),0)+IFERROR(VLOOKUP(A1517,Масло!A:J,9,0),0)+IFERROR(VLOOKUP(A1517,'Ручной инстурмент Арсенал'!A:I,12,0),0)+IFERROR(VLOOKUP(A1517,#REF!,12,0),0)+IFERROR(VLOOKUP(A1517,Атака!A:K,10,0),0)</f>
        <v>0</v>
      </c>
      <c r="J1517" s="66">
        <f>IFERROR(VLOOKUP(A1517,Компрессоры!A:O,15,0),0)+IFERROR(VLOOKUP(A1517,Пневматика!B:X,23,0),0)+IFERROR(VLOOKUP(A1517,Окраска!B:X,23,0),0)+IFERROR(VLOOKUP(A1517,Масло!A:J,10,0),0)+IFERROR(VLOOKUP(A1517,'Ручной инстурмент Арсенал'!A:I,13,0),0)+IFERROR(VLOOKUP(A1517,#REF!,13,0),0)+IFERROR(VLOOKUP(A1517,Атака!A:K,11,0),0)</f>
        <v>0</v>
      </c>
    </row>
    <row r="1518" spans="1:10" ht="11.25" customHeight="1" outlineLevel="2" thickTop="1" thickBot="1" x14ac:dyDescent="0.25">
      <c r="A1518" s="18">
        <v>8141300</v>
      </c>
      <c r="B1518" s="77" t="s">
        <v>405</v>
      </c>
      <c r="C1518" s="18" t="s">
        <v>3216</v>
      </c>
      <c r="D1518" s="18" t="s">
        <v>1147</v>
      </c>
      <c r="E1518" s="18"/>
      <c r="F1518" s="64">
        <v>4231</v>
      </c>
      <c r="G1518" s="64">
        <v>5622</v>
      </c>
      <c r="H1518" s="65" t="s">
        <v>3012</v>
      </c>
      <c r="I1518" s="65">
        <f>IFERROR(VLOOKUP(A1518,Компрессоры!A:O,14,0),0)+IFERROR(VLOOKUP(A1518,Пневматика!B:W,22,0),0)+IFERROR(VLOOKUP(A1518,Окраска!B:X,22,0),0)+IFERROR(VLOOKUP(A1518,Масло!A:J,9,0),0)+IFERROR(VLOOKUP(A1518,'Ручной инстурмент Арсенал'!A:I,12,0),0)+IFERROR(VLOOKUP(A1518,#REF!,12,0),0)+IFERROR(VLOOKUP(A1518,Атака!A:K,10,0),0)</f>
        <v>0</v>
      </c>
      <c r="J1518" s="66">
        <f>IFERROR(VLOOKUP(A1518,Компрессоры!A:O,15,0),0)+IFERROR(VLOOKUP(A1518,Пневматика!B:X,23,0),0)+IFERROR(VLOOKUP(A1518,Окраска!B:X,23,0),0)+IFERROR(VLOOKUP(A1518,Масло!A:J,10,0),0)+IFERROR(VLOOKUP(A1518,'Ручной инстурмент Арсенал'!A:I,13,0),0)+IFERROR(VLOOKUP(A1518,#REF!,13,0),0)+IFERROR(VLOOKUP(A1518,Атака!A:K,11,0),0)</f>
        <v>0</v>
      </c>
    </row>
    <row r="1519" spans="1:10" ht="11.25" customHeight="1" outlineLevel="2" thickTop="1" thickBot="1" x14ac:dyDescent="0.25">
      <c r="A1519" s="18">
        <v>8141310</v>
      </c>
      <c r="B1519" s="77" t="s">
        <v>405</v>
      </c>
      <c r="C1519" s="18" t="s">
        <v>2659</v>
      </c>
      <c r="D1519" s="18" t="s">
        <v>1147</v>
      </c>
      <c r="E1519" s="18"/>
      <c r="F1519" s="64">
        <v>4030</v>
      </c>
      <c r="G1519" s="64">
        <v>5362</v>
      </c>
      <c r="H1519" s="65" t="s">
        <v>3012</v>
      </c>
      <c r="I1519" s="65">
        <f>IFERROR(VLOOKUP(A1519,Компрессоры!A:O,14,0),0)+IFERROR(VLOOKUP(A1519,Пневматика!B:W,22,0),0)+IFERROR(VLOOKUP(A1519,Окраска!B:X,22,0),0)+IFERROR(VLOOKUP(A1519,Масло!A:J,9,0),0)+IFERROR(VLOOKUP(A1519,'Ручной инстурмент Арсенал'!A:I,12,0),0)+IFERROR(VLOOKUP(A1519,#REF!,12,0),0)+IFERROR(VLOOKUP(A1519,Атака!A:K,10,0),0)</f>
        <v>0</v>
      </c>
      <c r="J1519" s="66">
        <f>IFERROR(VLOOKUP(A1519,Компрессоры!A:O,15,0),0)+IFERROR(VLOOKUP(A1519,Пневматика!B:X,23,0),0)+IFERROR(VLOOKUP(A1519,Окраска!B:X,23,0),0)+IFERROR(VLOOKUP(A1519,Масло!A:J,10,0),0)+IFERROR(VLOOKUP(A1519,'Ручной инстурмент Арсенал'!A:I,13,0),0)+IFERROR(VLOOKUP(A1519,#REF!,13,0),0)+IFERROR(VLOOKUP(A1519,Атака!A:K,11,0),0)</f>
        <v>0</v>
      </c>
    </row>
    <row r="1520" spans="1:10" ht="11.25" customHeight="1" outlineLevel="2" thickTop="1" thickBot="1" x14ac:dyDescent="0.25">
      <c r="A1520" s="18">
        <v>8141320</v>
      </c>
      <c r="B1520" s="77" t="s">
        <v>405</v>
      </c>
      <c r="C1520" s="18" t="s">
        <v>2660</v>
      </c>
      <c r="D1520" s="18" t="s">
        <v>1147</v>
      </c>
      <c r="E1520" s="18"/>
      <c r="F1520" s="64">
        <v>456</v>
      </c>
      <c r="G1520" s="64">
        <v>605</v>
      </c>
      <c r="H1520" s="65" t="s">
        <v>3012</v>
      </c>
      <c r="I1520" s="65">
        <f>IFERROR(VLOOKUP(A1520,Компрессоры!A:O,14,0),0)+IFERROR(VLOOKUP(A1520,Пневматика!B:W,22,0),0)+IFERROR(VLOOKUP(A1520,Окраска!B:X,22,0),0)+IFERROR(VLOOKUP(A1520,Масло!A:J,9,0),0)+IFERROR(VLOOKUP(A1520,'Ручной инстурмент Арсенал'!A:I,12,0),0)+IFERROR(VLOOKUP(A1520,#REF!,12,0),0)+IFERROR(VLOOKUP(A1520,Атака!A:K,10,0),0)</f>
        <v>0</v>
      </c>
      <c r="J1520" s="66">
        <f>IFERROR(VLOOKUP(A1520,Компрессоры!A:O,15,0),0)+IFERROR(VLOOKUP(A1520,Пневматика!B:X,23,0),0)+IFERROR(VLOOKUP(A1520,Окраска!B:X,23,0),0)+IFERROR(VLOOKUP(A1520,Масло!A:J,10,0),0)+IFERROR(VLOOKUP(A1520,'Ручной инстурмент Арсенал'!A:I,13,0),0)+IFERROR(VLOOKUP(A1520,#REF!,13,0),0)+IFERROR(VLOOKUP(A1520,Атака!A:K,11,0),0)</f>
        <v>0</v>
      </c>
    </row>
    <row r="1521" spans="1:10" ht="11.25" customHeight="1" outlineLevel="2" thickTop="1" thickBot="1" x14ac:dyDescent="0.25">
      <c r="A1521" s="18">
        <v>8141330</v>
      </c>
      <c r="B1521" s="77" t="s">
        <v>405</v>
      </c>
      <c r="C1521" s="18" t="s">
        <v>2631</v>
      </c>
      <c r="D1521" s="18" t="s">
        <v>1147</v>
      </c>
      <c r="E1521" s="18"/>
      <c r="F1521" s="64">
        <v>849</v>
      </c>
      <c r="G1521" s="64">
        <v>1126</v>
      </c>
      <c r="H1521" s="65" t="s">
        <v>3012</v>
      </c>
      <c r="I1521" s="65">
        <f>IFERROR(VLOOKUP(A1521,Компрессоры!A:O,14,0),0)+IFERROR(VLOOKUP(A1521,Пневматика!B:W,22,0),0)+IFERROR(VLOOKUP(A1521,Окраска!B:X,22,0),0)+IFERROR(VLOOKUP(A1521,Масло!A:J,9,0),0)+IFERROR(VLOOKUP(A1521,'Ручной инстурмент Арсенал'!A:I,12,0),0)+IFERROR(VLOOKUP(A1521,#REF!,12,0),0)+IFERROR(VLOOKUP(A1521,Атака!A:K,10,0),0)</f>
        <v>0</v>
      </c>
      <c r="J1521" s="66">
        <f>IFERROR(VLOOKUP(A1521,Компрессоры!A:O,15,0),0)+IFERROR(VLOOKUP(A1521,Пневматика!B:X,23,0),0)+IFERROR(VLOOKUP(A1521,Окраска!B:X,23,0),0)+IFERROR(VLOOKUP(A1521,Масло!A:J,10,0),0)+IFERROR(VLOOKUP(A1521,'Ручной инстурмент Арсенал'!A:I,13,0),0)+IFERROR(VLOOKUP(A1521,#REF!,13,0),0)+IFERROR(VLOOKUP(A1521,Атака!A:K,11,0),0)</f>
        <v>0</v>
      </c>
    </row>
    <row r="1522" spans="1:10" ht="11.25" customHeight="1" outlineLevel="2" thickTop="1" thickBot="1" x14ac:dyDescent="0.25">
      <c r="A1522" s="18">
        <v>8141340</v>
      </c>
      <c r="B1522" s="77" t="s">
        <v>405</v>
      </c>
      <c r="C1522" s="18" t="s">
        <v>2632</v>
      </c>
      <c r="D1522" s="18" t="s">
        <v>1147</v>
      </c>
      <c r="E1522" s="18"/>
      <c r="F1522" s="64">
        <v>1165</v>
      </c>
      <c r="G1522" s="64">
        <v>1547</v>
      </c>
      <c r="H1522" s="65" t="s">
        <v>3012</v>
      </c>
      <c r="I1522" s="65">
        <f>IFERROR(VLOOKUP(A1522,Компрессоры!A:O,14,0),0)+IFERROR(VLOOKUP(A1522,Пневматика!B:W,22,0),0)+IFERROR(VLOOKUP(A1522,Окраска!B:X,22,0),0)+IFERROR(VLOOKUP(A1522,Масло!A:J,9,0),0)+IFERROR(VLOOKUP(A1522,'Ручной инстурмент Арсенал'!A:I,12,0),0)+IFERROR(VLOOKUP(A1522,#REF!,12,0),0)+IFERROR(VLOOKUP(A1522,Атака!A:K,10,0),0)</f>
        <v>0</v>
      </c>
      <c r="J1522" s="66">
        <f>IFERROR(VLOOKUP(A1522,Компрессоры!A:O,15,0),0)+IFERROR(VLOOKUP(A1522,Пневматика!B:X,23,0),0)+IFERROR(VLOOKUP(A1522,Окраска!B:X,23,0),0)+IFERROR(VLOOKUP(A1522,Масло!A:J,10,0),0)+IFERROR(VLOOKUP(A1522,'Ручной инстурмент Арсенал'!A:I,13,0),0)+IFERROR(VLOOKUP(A1522,#REF!,13,0),0)+IFERROR(VLOOKUP(A1522,Атака!A:K,11,0),0)</f>
        <v>0</v>
      </c>
    </row>
    <row r="1523" spans="1:10" ht="11.25" customHeight="1" outlineLevel="2" thickTop="1" thickBot="1" x14ac:dyDescent="0.25">
      <c r="A1523" s="18">
        <v>8141350</v>
      </c>
      <c r="B1523" s="77" t="s">
        <v>405</v>
      </c>
      <c r="C1523" s="18" t="s">
        <v>2661</v>
      </c>
      <c r="D1523" s="18" t="s">
        <v>1147</v>
      </c>
      <c r="E1523" s="18"/>
      <c r="F1523" s="64">
        <v>830</v>
      </c>
      <c r="G1523" s="64">
        <v>1103</v>
      </c>
      <c r="H1523" s="65" t="s">
        <v>3012</v>
      </c>
      <c r="I1523" s="65">
        <f>IFERROR(VLOOKUP(A1523,Компрессоры!A:O,14,0),0)+IFERROR(VLOOKUP(A1523,Пневматика!B:W,22,0),0)+IFERROR(VLOOKUP(A1523,Окраска!B:X,22,0),0)+IFERROR(VLOOKUP(A1523,Масло!A:J,9,0),0)+IFERROR(VLOOKUP(A1523,'Ручной инстурмент Арсенал'!A:I,12,0),0)+IFERROR(VLOOKUP(A1523,#REF!,12,0),0)+IFERROR(VLOOKUP(A1523,Атака!A:K,10,0),0)</f>
        <v>0</v>
      </c>
      <c r="J1523" s="66">
        <f>IFERROR(VLOOKUP(A1523,Компрессоры!A:O,15,0),0)+IFERROR(VLOOKUP(A1523,Пневматика!B:X,23,0),0)+IFERROR(VLOOKUP(A1523,Окраска!B:X,23,0),0)+IFERROR(VLOOKUP(A1523,Масло!A:J,10,0),0)+IFERROR(VLOOKUP(A1523,'Ручной инстурмент Арсенал'!A:I,13,0),0)+IFERROR(VLOOKUP(A1523,#REF!,13,0),0)+IFERROR(VLOOKUP(A1523,Атака!A:K,11,0),0)</f>
        <v>0</v>
      </c>
    </row>
    <row r="1524" spans="1:10" ht="11.25" customHeight="1" outlineLevel="2" thickTop="1" thickBot="1" x14ac:dyDescent="0.25">
      <c r="A1524" s="18">
        <v>8141360</v>
      </c>
      <c r="B1524" s="77" t="s">
        <v>405</v>
      </c>
      <c r="C1524" s="18" t="s">
        <v>2662</v>
      </c>
      <c r="D1524" s="18" t="s">
        <v>1147</v>
      </c>
      <c r="E1524" s="18"/>
      <c r="F1524" s="64">
        <v>1172</v>
      </c>
      <c r="G1524" s="64">
        <v>1558</v>
      </c>
      <c r="H1524" s="65" t="s">
        <v>3012</v>
      </c>
      <c r="I1524" s="65">
        <f>IFERROR(VLOOKUP(A1524,Компрессоры!A:O,14,0),0)+IFERROR(VLOOKUP(A1524,Пневматика!B:W,22,0),0)+IFERROR(VLOOKUP(A1524,Окраска!B:X,22,0),0)+IFERROR(VLOOKUP(A1524,Масло!A:J,9,0),0)+IFERROR(VLOOKUP(A1524,'Ручной инстурмент Арсенал'!A:I,12,0),0)+IFERROR(VLOOKUP(A1524,#REF!,12,0),0)+IFERROR(VLOOKUP(A1524,Атака!A:K,10,0),0)</f>
        <v>0</v>
      </c>
      <c r="J1524" s="66">
        <f>IFERROR(VLOOKUP(A1524,Компрессоры!A:O,15,0),0)+IFERROR(VLOOKUP(A1524,Пневматика!B:X,23,0),0)+IFERROR(VLOOKUP(A1524,Окраска!B:X,23,0),0)+IFERROR(VLOOKUP(A1524,Масло!A:J,10,0),0)+IFERROR(VLOOKUP(A1524,'Ручной инстурмент Арсенал'!A:I,13,0),0)+IFERROR(VLOOKUP(A1524,#REF!,13,0),0)+IFERROR(VLOOKUP(A1524,Атака!A:K,11,0),0)</f>
        <v>0</v>
      </c>
    </row>
    <row r="1525" spans="1:10" ht="11.25" customHeight="1" outlineLevel="2" thickTop="1" thickBot="1" x14ac:dyDescent="0.25">
      <c r="A1525" s="18">
        <v>8141380</v>
      </c>
      <c r="B1525" s="77" t="s">
        <v>405</v>
      </c>
      <c r="C1525" s="18" t="s">
        <v>2633</v>
      </c>
      <c r="D1525" s="18" t="s">
        <v>1147</v>
      </c>
      <c r="E1525" s="18"/>
      <c r="F1525" s="64">
        <v>746</v>
      </c>
      <c r="G1525" s="64">
        <v>992</v>
      </c>
      <c r="H1525" s="65" t="s">
        <v>3012</v>
      </c>
      <c r="I1525" s="65">
        <f>IFERROR(VLOOKUP(A1525,Компрессоры!A:O,14,0),0)+IFERROR(VLOOKUP(A1525,Пневматика!B:W,22,0),0)+IFERROR(VLOOKUP(A1525,Окраска!B:X,22,0),0)+IFERROR(VLOOKUP(A1525,Масло!A:J,9,0),0)+IFERROR(VLOOKUP(A1525,'Ручной инстурмент Арсенал'!A:I,12,0),0)+IFERROR(VLOOKUP(A1525,#REF!,12,0),0)+IFERROR(VLOOKUP(A1525,Атака!A:K,10,0),0)</f>
        <v>0</v>
      </c>
      <c r="J1525" s="66">
        <f>IFERROR(VLOOKUP(A1525,Компрессоры!A:O,15,0),0)+IFERROR(VLOOKUP(A1525,Пневматика!B:X,23,0),0)+IFERROR(VLOOKUP(A1525,Окраска!B:X,23,0),0)+IFERROR(VLOOKUP(A1525,Масло!A:J,10,0),0)+IFERROR(VLOOKUP(A1525,'Ручной инстурмент Арсенал'!A:I,13,0),0)+IFERROR(VLOOKUP(A1525,#REF!,13,0),0)+IFERROR(VLOOKUP(A1525,Атака!A:K,11,0),0)</f>
        <v>0</v>
      </c>
    </row>
    <row r="1526" spans="1:10" ht="11.25" customHeight="1" outlineLevel="2" thickTop="1" thickBot="1" x14ac:dyDescent="0.25">
      <c r="A1526" s="18">
        <v>8141390</v>
      </c>
      <c r="B1526" s="77" t="s">
        <v>405</v>
      </c>
      <c r="C1526" s="18" t="s">
        <v>2663</v>
      </c>
      <c r="D1526" s="18" t="s">
        <v>1147</v>
      </c>
      <c r="E1526" s="18"/>
      <c r="F1526" s="64">
        <v>999</v>
      </c>
      <c r="G1526" s="64">
        <v>1326</v>
      </c>
      <c r="H1526" s="65" t="s">
        <v>3012</v>
      </c>
      <c r="I1526" s="65">
        <f>IFERROR(VLOOKUP(A1526,Компрессоры!A:O,14,0),0)+IFERROR(VLOOKUP(A1526,Пневматика!B:W,22,0),0)+IFERROR(VLOOKUP(A1526,Окраска!B:X,22,0),0)+IFERROR(VLOOKUP(A1526,Масло!A:J,9,0),0)+IFERROR(VLOOKUP(A1526,'Ручной инстурмент Арсенал'!A:I,12,0),0)+IFERROR(VLOOKUP(A1526,#REF!,12,0),0)+IFERROR(VLOOKUP(A1526,Атака!A:K,10,0),0)</f>
        <v>0</v>
      </c>
      <c r="J1526" s="66">
        <f>IFERROR(VLOOKUP(A1526,Компрессоры!A:O,15,0),0)+IFERROR(VLOOKUP(A1526,Пневматика!B:X,23,0),0)+IFERROR(VLOOKUP(A1526,Окраска!B:X,23,0),0)+IFERROR(VLOOKUP(A1526,Масло!A:J,10,0),0)+IFERROR(VLOOKUP(A1526,'Ручной инстурмент Арсенал'!A:I,13,0),0)+IFERROR(VLOOKUP(A1526,#REF!,13,0),0)+IFERROR(VLOOKUP(A1526,Атака!A:K,11,0),0)</f>
        <v>0</v>
      </c>
    </row>
    <row r="1527" spans="1:10" ht="11.25" customHeight="1" outlineLevel="2" thickTop="1" thickBot="1" x14ac:dyDescent="0.25">
      <c r="A1527" s="18">
        <v>8141400</v>
      </c>
      <c r="B1527" s="77" t="s">
        <v>405</v>
      </c>
      <c r="C1527" s="18" t="s">
        <v>2664</v>
      </c>
      <c r="D1527" s="18" t="s">
        <v>1147</v>
      </c>
      <c r="E1527" s="18"/>
      <c r="F1527" s="64">
        <v>1129</v>
      </c>
      <c r="G1527" s="64">
        <v>1495</v>
      </c>
      <c r="H1527" s="65" t="s">
        <v>3012</v>
      </c>
      <c r="I1527" s="65">
        <f>IFERROR(VLOOKUP(A1527,Компрессоры!A:O,14,0),0)+IFERROR(VLOOKUP(A1527,Пневматика!B:W,22,0),0)+IFERROR(VLOOKUP(A1527,Окраска!B:X,22,0),0)+IFERROR(VLOOKUP(A1527,Масло!A:J,9,0),0)+IFERROR(VLOOKUP(A1527,'Ручной инстурмент Арсенал'!A:I,12,0),0)+IFERROR(VLOOKUP(A1527,#REF!,12,0),0)+IFERROR(VLOOKUP(A1527,Атака!A:K,10,0),0)</f>
        <v>0</v>
      </c>
      <c r="J1527" s="66">
        <f>IFERROR(VLOOKUP(A1527,Компрессоры!A:O,15,0),0)+IFERROR(VLOOKUP(A1527,Пневматика!B:X,23,0),0)+IFERROR(VLOOKUP(A1527,Окраска!B:X,23,0),0)+IFERROR(VLOOKUP(A1527,Масло!A:J,10,0),0)+IFERROR(VLOOKUP(A1527,'Ручной инстурмент Арсенал'!A:I,13,0),0)+IFERROR(VLOOKUP(A1527,#REF!,13,0),0)+IFERROR(VLOOKUP(A1527,Атака!A:K,11,0),0)</f>
        <v>0</v>
      </c>
    </row>
    <row r="1528" spans="1:10" ht="11.25" customHeight="1" outlineLevel="2" thickTop="1" thickBot="1" x14ac:dyDescent="0.25">
      <c r="A1528" s="18">
        <v>8141410</v>
      </c>
      <c r="B1528" s="77" t="s">
        <v>405</v>
      </c>
      <c r="C1528" s="18" t="s">
        <v>2665</v>
      </c>
      <c r="D1528" s="18" t="s">
        <v>1147</v>
      </c>
      <c r="E1528" s="18"/>
      <c r="F1528" s="64">
        <v>1323</v>
      </c>
      <c r="G1528" s="64">
        <v>1761</v>
      </c>
      <c r="H1528" s="65" t="s">
        <v>3012</v>
      </c>
      <c r="I1528" s="65">
        <f>IFERROR(VLOOKUP(A1528,Компрессоры!A:O,14,0),0)+IFERROR(VLOOKUP(A1528,Пневматика!B:W,22,0),0)+IFERROR(VLOOKUP(A1528,Окраска!B:X,22,0),0)+IFERROR(VLOOKUP(A1528,Масло!A:J,9,0),0)+IFERROR(VLOOKUP(A1528,'Ручной инстурмент Арсенал'!A:I,12,0),0)+IFERROR(VLOOKUP(A1528,#REF!,12,0),0)+IFERROR(VLOOKUP(A1528,Атака!A:K,10,0),0)</f>
        <v>0</v>
      </c>
      <c r="J1528" s="66">
        <f>IFERROR(VLOOKUP(A1528,Компрессоры!A:O,15,0),0)+IFERROR(VLOOKUP(A1528,Пневматика!B:X,23,0),0)+IFERROR(VLOOKUP(A1528,Окраска!B:X,23,0),0)+IFERROR(VLOOKUP(A1528,Масло!A:J,10,0),0)+IFERROR(VLOOKUP(A1528,'Ручной инстурмент Арсенал'!A:I,13,0),0)+IFERROR(VLOOKUP(A1528,#REF!,13,0),0)+IFERROR(VLOOKUP(A1528,Атака!A:K,11,0),0)</f>
        <v>0</v>
      </c>
    </row>
    <row r="1529" spans="1:10" ht="11.25" customHeight="1" outlineLevel="2" thickTop="1" thickBot="1" x14ac:dyDescent="0.25">
      <c r="A1529" s="18">
        <v>8141420</v>
      </c>
      <c r="B1529" s="77" t="s">
        <v>405</v>
      </c>
      <c r="C1529" s="18" t="s">
        <v>2634</v>
      </c>
      <c r="D1529" s="18" t="s">
        <v>1147</v>
      </c>
      <c r="E1529" s="18"/>
      <c r="F1529" s="64">
        <v>564</v>
      </c>
      <c r="G1529" s="64">
        <v>751</v>
      </c>
      <c r="H1529" s="65" t="s">
        <v>3012</v>
      </c>
      <c r="I1529" s="65">
        <f>IFERROR(VLOOKUP(A1529,Компрессоры!A:O,14,0),0)+IFERROR(VLOOKUP(A1529,Пневматика!B:W,22,0),0)+IFERROR(VLOOKUP(A1529,Окраска!B:X,22,0),0)+IFERROR(VLOOKUP(A1529,Масло!A:J,9,0),0)+IFERROR(VLOOKUP(A1529,'Ручной инстурмент Арсенал'!A:I,12,0),0)+IFERROR(VLOOKUP(A1529,#REF!,12,0),0)+IFERROR(VLOOKUP(A1529,Атака!A:K,10,0),0)</f>
        <v>0</v>
      </c>
      <c r="J1529" s="66">
        <f>IFERROR(VLOOKUP(A1529,Компрессоры!A:O,15,0),0)+IFERROR(VLOOKUP(A1529,Пневматика!B:X,23,0),0)+IFERROR(VLOOKUP(A1529,Окраска!B:X,23,0),0)+IFERROR(VLOOKUP(A1529,Масло!A:J,10,0),0)+IFERROR(VLOOKUP(A1529,'Ручной инстурмент Арсенал'!A:I,13,0),0)+IFERROR(VLOOKUP(A1529,#REF!,13,0),0)+IFERROR(VLOOKUP(A1529,Атака!A:K,11,0),0)</f>
        <v>0</v>
      </c>
    </row>
    <row r="1530" spans="1:10" ht="11.25" customHeight="1" outlineLevel="2" thickTop="1" thickBot="1" x14ac:dyDescent="0.25">
      <c r="A1530" s="18">
        <v>8141430</v>
      </c>
      <c r="B1530" s="77" t="s">
        <v>405</v>
      </c>
      <c r="C1530" s="18" t="s">
        <v>2635</v>
      </c>
      <c r="D1530" s="18" t="s">
        <v>1147</v>
      </c>
      <c r="E1530" s="18"/>
      <c r="F1530" s="64">
        <v>642</v>
      </c>
      <c r="G1530" s="64">
        <v>850</v>
      </c>
      <c r="H1530" s="65" t="s">
        <v>3012</v>
      </c>
      <c r="I1530" s="65">
        <f>IFERROR(VLOOKUP(A1530,Компрессоры!A:O,14,0),0)+IFERROR(VLOOKUP(A1530,Пневматика!B:W,22,0),0)+IFERROR(VLOOKUP(A1530,Окраска!B:X,22,0),0)+IFERROR(VLOOKUP(A1530,Масло!A:J,9,0),0)+IFERROR(VLOOKUP(A1530,'Ручной инстурмент Арсенал'!A:I,12,0),0)+IFERROR(VLOOKUP(A1530,#REF!,12,0),0)+IFERROR(VLOOKUP(A1530,Атака!A:K,10,0),0)</f>
        <v>0</v>
      </c>
      <c r="J1530" s="66">
        <f>IFERROR(VLOOKUP(A1530,Компрессоры!A:O,15,0),0)+IFERROR(VLOOKUP(A1530,Пневматика!B:X,23,0),0)+IFERROR(VLOOKUP(A1530,Окраска!B:X,23,0),0)+IFERROR(VLOOKUP(A1530,Масло!A:J,10,0),0)+IFERROR(VLOOKUP(A1530,'Ручной инстурмент Арсенал'!A:I,13,0),0)+IFERROR(VLOOKUP(A1530,#REF!,13,0),0)+IFERROR(VLOOKUP(A1530,Атака!A:K,11,0),0)</f>
        <v>0</v>
      </c>
    </row>
    <row r="1531" spans="1:10" ht="11.25" customHeight="1" outlineLevel="2" thickTop="1" thickBot="1" x14ac:dyDescent="0.25">
      <c r="A1531" s="18">
        <v>8141440</v>
      </c>
      <c r="B1531" s="77" t="s">
        <v>405</v>
      </c>
      <c r="C1531" s="18" t="s">
        <v>2666</v>
      </c>
      <c r="D1531" s="18" t="s">
        <v>1147</v>
      </c>
      <c r="E1531" s="18"/>
      <c r="F1531" s="64">
        <v>793</v>
      </c>
      <c r="G1531" s="64">
        <v>1054</v>
      </c>
      <c r="H1531" s="65" t="s">
        <v>3012</v>
      </c>
      <c r="I1531" s="65">
        <f>IFERROR(VLOOKUP(A1531,Компрессоры!A:O,14,0),0)+IFERROR(VLOOKUP(A1531,Пневматика!B:W,22,0),0)+IFERROR(VLOOKUP(A1531,Окраска!B:X,22,0),0)+IFERROR(VLOOKUP(A1531,Масло!A:J,9,0),0)+IFERROR(VLOOKUP(A1531,'Ручной инстурмент Арсенал'!A:I,12,0),0)+IFERROR(VLOOKUP(A1531,#REF!,12,0),0)+IFERROR(VLOOKUP(A1531,Атака!A:K,10,0),0)</f>
        <v>0</v>
      </c>
      <c r="J1531" s="66">
        <f>IFERROR(VLOOKUP(A1531,Компрессоры!A:O,15,0),0)+IFERROR(VLOOKUP(A1531,Пневматика!B:X,23,0),0)+IFERROR(VLOOKUP(A1531,Окраска!B:X,23,0),0)+IFERROR(VLOOKUP(A1531,Масло!A:J,10,0),0)+IFERROR(VLOOKUP(A1531,'Ручной инстурмент Арсенал'!A:I,13,0),0)+IFERROR(VLOOKUP(A1531,#REF!,13,0),0)+IFERROR(VLOOKUP(A1531,Атака!A:K,11,0),0)</f>
        <v>0</v>
      </c>
    </row>
    <row r="1532" spans="1:10" ht="11.25" customHeight="1" outlineLevel="2" thickTop="1" thickBot="1" x14ac:dyDescent="0.25">
      <c r="A1532" s="18">
        <v>8141450</v>
      </c>
      <c r="B1532" s="77" t="s">
        <v>405</v>
      </c>
      <c r="C1532" s="18" t="s">
        <v>2667</v>
      </c>
      <c r="D1532" s="18" t="s">
        <v>1147</v>
      </c>
      <c r="E1532" s="18"/>
      <c r="F1532" s="64">
        <v>852</v>
      </c>
      <c r="G1532" s="64">
        <v>1129</v>
      </c>
      <c r="H1532" s="65" t="s">
        <v>3012</v>
      </c>
      <c r="I1532" s="65">
        <f>IFERROR(VLOOKUP(A1532,Компрессоры!A:O,14,0),0)+IFERROR(VLOOKUP(A1532,Пневматика!B:W,22,0),0)+IFERROR(VLOOKUP(A1532,Окраска!B:X,22,0),0)+IFERROR(VLOOKUP(A1532,Масло!A:J,9,0),0)+IFERROR(VLOOKUP(A1532,'Ручной инстурмент Арсенал'!A:I,12,0),0)+IFERROR(VLOOKUP(A1532,#REF!,12,0),0)+IFERROR(VLOOKUP(A1532,Атака!A:K,10,0),0)</f>
        <v>0</v>
      </c>
      <c r="J1532" s="66">
        <f>IFERROR(VLOOKUP(A1532,Компрессоры!A:O,15,0),0)+IFERROR(VLOOKUP(A1532,Пневматика!B:X,23,0),0)+IFERROR(VLOOKUP(A1532,Окраска!B:X,23,0),0)+IFERROR(VLOOKUP(A1532,Масло!A:J,10,0),0)+IFERROR(VLOOKUP(A1532,'Ручной инстурмент Арсенал'!A:I,13,0),0)+IFERROR(VLOOKUP(A1532,#REF!,13,0),0)+IFERROR(VLOOKUP(A1532,Атака!A:K,11,0),0)</f>
        <v>0</v>
      </c>
    </row>
    <row r="1533" spans="1:10" ht="11.25" customHeight="1" outlineLevel="2" thickTop="1" thickBot="1" x14ac:dyDescent="0.25">
      <c r="A1533" s="18">
        <v>8141460</v>
      </c>
      <c r="B1533" s="77" t="s">
        <v>405</v>
      </c>
      <c r="C1533" s="18" t="s">
        <v>2636</v>
      </c>
      <c r="D1533" s="18" t="s">
        <v>1147</v>
      </c>
      <c r="E1533" s="18"/>
      <c r="F1533" s="64">
        <v>398</v>
      </c>
      <c r="G1533" s="64">
        <v>530</v>
      </c>
      <c r="H1533" s="65" t="s">
        <v>3012</v>
      </c>
      <c r="I1533" s="65">
        <f>IFERROR(VLOOKUP(A1533,Компрессоры!A:O,14,0),0)+IFERROR(VLOOKUP(A1533,Пневматика!B:W,22,0),0)+IFERROR(VLOOKUP(A1533,Окраска!B:X,22,0),0)+IFERROR(VLOOKUP(A1533,Масло!A:J,9,0),0)+IFERROR(VLOOKUP(A1533,'Ручной инстурмент Арсенал'!A:I,12,0),0)+IFERROR(VLOOKUP(A1533,#REF!,12,0),0)+IFERROR(VLOOKUP(A1533,Атака!A:K,10,0),0)</f>
        <v>0</v>
      </c>
      <c r="J1533" s="66">
        <f>IFERROR(VLOOKUP(A1533,Компрессоры!A:O,15,0),0)+IFERROR(VLOOKUP(A1533,Пневматика!B:X,23,0),0)+IFERROR(VLOOKUP(A1533,Окраска!B:X,23,0),0)+IFERROR(VLOOKUP(A1533,Масло!A:J,10,0),0)+IFERROR(VLOOKUP(A1533,'Ручной инстурмент Арсенал'!A:I,13,0),0)+IFERROR(VLOOKUP(A1533,#REF!,13,0),0)+IFERROR(VLOOKUP(A1533,Атака!A:K,11,0),0)</f>
        <v>0</v>
      </c>
    </row>
    <row r="1534" spans="1:10" ht="11.25" customHeight="1" outlineLevel="2" thickTop="1" thickBot="1" x14ac:dyDescent="0.25">
      <c r="A1534" s="18">
        <v>8141470</v>
      </c>
      <c r="B1534" s="77" t="s">
        <v>405</v>
      </c>
      <c r="C1534" s="18" t="s">
        <v>2637</v>
      </c>
      <c r="D1534" s="18" t="s">
        <v>1147</v>
      </c>
      <c r="E1534" s="18"/>
      <c r="F1534" s="64">
        <v>445</v>
      </c>
      <c r="G1534" s="64">
        <v>592</v>
      </c>
      <c r="H1534" s="65" t="s">
        <v>3012</v>
      </c>
      <c r="I1534" s="65">
        <f>IFERROR(VLOOKUP(A1534,Компрессоры!A:O,14,0),0)+IFERROR(VLOOKUP(A1534,Пневматика!B:W,22,0),0)+IFERROR(VLOOKUP(A1534,Окраска!B:X,22,0),0)+IFERROR(VLOOKUP(A1534,Масло!A:J,9,0),0)+IFERROR(VLOOKUP(A1534,'Ручной инстурмент Арсенал'!A:I,12,0),0)+IFERROR(VLOOKUP(A1534,#REF!,12,0),0)+IFERROR(VLOOKUP(A1534,Атака!A:K,10,0),0)</f>
        <v>0</v>
      </c>
      <c r="J1534" s="66">
        <f>IFERROR(VLOOKUP(A1534,Компрессоры!A:O,15,0),0)+IFERROR(VLOOKUP(A1534,Пневматика!B:X,23,0),0)+IFERROR(VLOOKUP(A1534,Окраска!B:X,23,0),0)+IFERROR(VLOOKUP(A1534,Масло!A:J,10,0),0)+IFERROR(VLOOKUP(A1534,'Ручной инстурмент Арсенал'!A:I,13,0),0)+IFERROR(VLOOKUP(A1534,#REF!,13,0),0)+IFERROR(VLOOKUP(A1534,Атака!A:K,11,0),0)</f>
        <v>0</v>
      </c>
    </row>
    <row r="1535" spans="1:10" ht="11.25" customHeight="1" outlineLevel="2" thickTop="1" thickBot="1" x14ac:dyDescent="0.25">
      <c r="A1535" s="18">
        <v>8141480</v>
      </c>
      <c r="B1535" s="77" t="s">
        <v>405</v>
      </c>
      <c r="C1535" s="18" t="s">
        <v>2668</v>
      </c>
      <c r="D1535" s="18" t="s">
        <v>1147</v>
      </c>
      <c r="E1535" s="18"/>
      <c r="F1535" s="64">
        <v>489</v>
      </c>
      <c r="G1535" s="64">
        <v>649</v>
      </c>
      <c r="H1535" s="65" t="s">
        <v>63</v>
      </c>
      <c r="I1535" s="65">
        <f>IFERROR(VLOOKUP(A1535,Компрессоры!A:O,14,0),0)+IFERROR(VLOOKUP(A1535,Пневматика!B:W,22,0),0)+IFERROR(VLOOKUP(A1535,Окраска!B:X,22,0),0)+IFERROR(VLOOKUP(A1535,Масло!A:J,9,0),0)+IFERROR(VLOOKUP(A1535,'Ручной инстурмент Арсенал'!A:I,12,0),0)+IFERROR(VLOOKUP(A1535,#REF!,12,0),0)+IFERROR(VLOOKUP(A1535,Атака!A:K,10,0),0)</f>
        <v>0</v>
      </c>
      <c r="J1535" s="66">
        <f>IFERROR(VLOOKUP(A1535,Компрессоры!A:O,15,0),0)+IFERROR(VLOOKUP(A1535,Пневматика!B:X,23,0),0)+IFERROR(VLOOKUP(A1535,Окраска!B:X,23,0),0)+IFERROR(VLOOKUP(A1535,Масло!A:J,10,0),0)+IFERROR(VLOOKUP(A1535,'Ручной инстурмент Арсенал'!A:I,13,0),0)+IFERROR(VLOOKUP(A1535,#REF!,13,0),0)+IFERROR(VLOOKUP(A1535,Атака!A:K,11,0),0)</f>
        <v>0</v>
      </c>
    </row>
    <row r="1536" spans="1:10" ht="11.25" customHeight="1" outlineLevel="2" thickTop="1" thickBot="1" x14ac:dyDescent="0.25">
      <c r="A1536" s="18">
        <v>8141490</v>
      </c>
      <c r="B1536" s="77" t="s">
        <v>405</v>
      </c>
      <c r="C1536" s="18" t="s">
        <v>2669</v>
      </c>
      <c r="D1536" s="18" t="s">
        <v>1147</v>
      </c>
      <c r="E1536" s="18"/>
      <c r="F1536" s="64">
        <v>1764</v>
      </c>
      <c r="G1536" s="64">
        <v>2344</v>
      </c>
      <c r="H1536" s="65" t="s">
        <v>3012</v>
      </c>
      <c r="I1536" s="65">
        <f>IFERROR(VLOOKUP(A1536,Компрессоры!A:O,14,0),0)+IFERROR(VLOOKUP(A1536,Пневматика!B:W,22,0),0)+IFERROR(VLOOKUP(A1536,Окраска!B:X,22,0),0)+IFERROR(VLOOKUP(A1536,Масло!A:J,9,0),0)+IFERROR(VLOOKUP(A1536,'Ручной инстурмент Арсенал'!A:I,12,0),0)+IFERROR(VLOOKUP(A1536,#REF!,12,0),0)+IFERROR(VLOOKUP(A1536,Атака!A:K,10,0),0)</f>
        <v>0</v>
      </c>
      <c r="J1536" s="66">
        <f>IFERROR(VLOOKUP(A1536,Компрессоры!A:O,15,0),0)+IFERROR(VLOOKUP(A1536,Пневматика!B:X,23,0),0)+IFERROR(VLOOKUP(A1536,Окраска!B:X,23,0),0)+IFERROR(VLOOKUP(A1536,Масло!A:J,10,0),0)+IFERROR(VLOOKUP(A1536,'Ручной инстурмент Арсенал'!A:I,13,0),0)+IFERROR(VLOOKUP(A1536,#REF!,13,0),0)+IFERROR(VLOOKUP(A1536,Атака!A:K,11,0),0)</f>
        <v>0</v>
      </c>
    </row>
    <row r="1537" spans="1:10" ht="11.25" customHeight="1" outlineLevel="2" thickTop="1" thickBot="1" x14ac:dyDescent="0.25">
      <c r="A1537" s="18">
        <v>8141500</v>
      </c>
      <c r="B1537" s="77" t="s">
        <v>405</v>
      </c>
      <c r="C1537" s="18" t="s">
        <v>2638</v>
      </c>
      <c r="D1537" s="18" t="s">
        <v>1147</v>
      </c>
      <c r="E1537" s="18"/>
      <c r="F1537" s="64">
        <v>1379</v>
      </c>
      <c r="G1537" s="64">
        <v>1834</v>
      </c>
      <c r="H1537" s="65" t="s">
        <v>3012</v>
      </c>
      <c r="I1537" s="65">
        <f>IFERROR(VLOOKUP(A1537,Компрессоры!A:O,14,0),0)+IFERROR(VLOOKUP(A1537,Пневматика!B:W,22,0),0)+IFERROR(VLOOKUP(A1537,Окраска!B:X,22,0),0)+IFERROR(VLOOKUP(A1537,Масло!A:J,9,0),0)+IFERROR(VLOOKUP(A1537,'Ручной инстурмент Арсенал'!A:I,12,0),0)+IFERROR(VLOOKUP(A1537,#REF!,12,0),0)+IFERROR(VLOOKUP(A1537,Атака!A:K,10,0),0)</f>
        <v>0</v>
      </c>
      <c r="J1537" s="66">
        <f>IFERROR(VLOOKUP(A1537,Компрессоры!A:O,15,0),0)+IFERROR(VLOOKUP(A1537,Пневматика!B:X,23,0),0)+IFERROR(VLOOKUP(A1537,Окраска!B:X,23,0),0)+IFERROR(VLOOKUP(A1537,Масло!A:J,10,0),0)+IFERROR(VLOOKUP(A1537,'Ручной инстурмент Арсенал'!A:I,13,0),0)+IFERROR(VLOOKUP(A1537,#REF!,13,0),0)+IFERROR(VLOOKUP(A1537,Атака!A:K,11,0),0)</f>
        <v>0</v>
      </c>
    </row>
    <row r="1538" spans="1:10" ht="11.25" customHeight="1" outlineLevel="2" thickTop="1" thickBot="1" x14ac:dyDescent="0.25">
      <c r="A1538" s="18">
        <v>8141510</v>
      </c>
      <c r="B1538" s="77" t="s">
        <v>405</v>
      </c>
      <c r="C1538" s="18" t="s">
        <v>2639</v>
      </c>
      <c r="D1538" s="18" t="s">
        <v>1147</v>
      </c>
      <c r="E1538" s="18"/>
      <c r="F1538" s="64">
        <v>1548</v>
      </c>
      <c r="G1538" s="64">
        <v>2061</v>
      </c>
      <c r="H1538" s="65" t="s">
        <v>3012</v>
      </c>
      <c r="I1538" s="65">
        <f>IFERROR(VLOOKUP(A1538,Компрессоры!A:O,14,0),0)+IFERROR(VLOOKUP(A1538,Пневматика!B:W,22,0),0)+IFERROR(VLOOKUP(A1538,Окраска!B:X,22,0),0)+IFERROR(VLOOKUP(A1538,Масло!A:J,9,0),0)+IFERROR(VLOOKUP(A1538,'Ручной инстурмент Арсенал'!A:I,12,0),0)+IFERROR(VLOOKUP(A1538,#REF!,12,0),0)+IFERROR(VLOOKUP(A1538,Атака!A:K,10,0),0)</f>
        <v>0</v>
      </c>
      <c r="J1538" s="66">
        <f>IFERROR(VLOOKUP(A1538,Компрессоры!A:O,15,0),0)+IFERROR(VLOOKUP(A1538,Пневматика!B:X,23,0),0)+IFERROR(VLOOKUP(A1538,Окраска!B:X,23,0),0)+IFERROR(VLOOKUP(A1538,Масло!A:J,10,0),0)+IFERROR(VLOOKUP(A1538,'Ручной инстурмент Арсенал'!A:I,13,0),0)+IFERROR(VLOOKUP(A1538,#REF!,13,0),0)+IFERROR(VLOOKUP(A1538,Атака!A:K,11,0),0)</f>
        <v>0</v>
      </c>
    </row>
    <row r="1539" spans="1:10" ht="11.25" customHeight="1" outlineLevel="2" thickTop="1" thickBot="1" x14ac:dyDescent="0.25">
      <c r="A1539" s="18">
        <v>8141520</v>
      </c>
      <c r="B1539" s="77" t="s">
        <v>405</v>
      </c>
      <c r="C1539" s="18" t="s">
        <v>2640</v>
      </c>
      <c r="D1539" s="18" t="s">
        <v>1147</v>
      </c>
      <c r="E1539" s="18"/>
      <c r="F1539" s="64">
        <v>672</v>
      </c>
      <c r="G1539" s="64">
        <v>892</v>
      </c>
      <c r="H1539" s="65" t="s">
        <v>3012</v>
      </c>
      <c r="I1539" s="65">
        <f>IFERROR(VLOOKUP(A1539,Компрессоры!A:O,14,0),0)+IFERROR(VLOOKUP(A1539,Пневматика!B:W,22,0),0)+IFERROR(VLOOKUP(A1539,Окраска!B:X,22,0),0)+IFERROR(VLOOKUP(A1539,Масло!A:J,9,0),0)+IFERROR(VLOOKUP(A1539,'Ручной инстурмент Арсенал'!A:I,12,0),0)+IFERROR(VLOOKUP(A1539,#REF!,12,0),0)+IFERROR(VLOOKUP(A1539,Атака!A:K,10,0),0)</f>
        <v>0</v>
      </c>
      <c r="J1539" s="66">
        <f>IFERROR(VLOOKUP(A1539,Компрессоры!A:O,15,0),0)+IFERROR(VLOOKUP(A1539,Пневматика!B:X,23,0),0)+IFERROR(VLOOKUP(A1539,Окраска!B:X,23,0),0)+IFERROR(VLOOKUP(A1539,Масло!A:J,10,0),0)+IFERROR(VLOOKUP(A1539,'Ручной инстурмент Арсенал'!A:I,13,0),0)+IFERROR(VLOOKUP(A1539,#REF!,13,0),0)+IFERROR(VLOOKUP(A1539,Атака!A:K,11,0),0)</f>
        <v>0</v>
      </c>
    </row>
    <row r="1540" spans="1:10" ht="11.25" customHeight="1" outlineLevel="2" thickTop="1" thickBot="1" x14ac:dyDescent="0.25">
      <c r="A1540" s="18">
        <v>8141530</v>
      </c>
      <c r="B1540" s="77" t="s">
        <v>405</v>
      </c>
      <c r="C1540" s="18" t="s">
        <v>2670</v>
      </c>
      <c r="D1540" s="18" t="s">
        <v>1147</v>
      </c>
      <c r="E1540" s="18"/>
      <c r="F1540" s="64">
        <v>731</v>
      </c>
      <c r="G1540" s="64">
        <v>971</v>
      </c>
      <c r="H1540" s="65" t="s">
        <v>3012</v>
      </c>
      <c r="I1540" s="65">
        <f>IFERROR(VLOOKUP(A1540,Компрессоры!A:O,14,0),0)+IFERROR(VLOOKUP(A1540,Пневматика!B:W,22,0),0)+IFERROR(VLOOKUP(A1540,Окраска!B:X,22,0),0)+IFERROR(VLOOKUP(A1540,Масло!A:J,9,0),0)+IFERROR(VLOOKUP(A1540,'Ручной инстурмент Арсенал'!A:I,12,0),0)+IFERROR(VLOOKUP(A1540,#REF!,12,0),0)+IFERROR(VLOOKUP(A1540,Атака!A:K,10,0),0)</f>
        <v>0</v>
      </c>
      <c r="J1540" s="66">
        <f>IFERROR(VLOOKUP(A1540,Компрессоры!A:O,15,0),0)+IFERROR(VLOOKUP(A1540,Пневматика!B:X,23,0),0)+IFERROR(VLOOKUP(A1540,Окраска!B:X,23,0),0)+IFERROR(VLOOKUP(A1540,Масло!A:J,10,0),0)+IFERROR(VLOOKUP(A1540,'Ручной инстурмент Арсенал'!A:I,13,0),0)+IFERROR(VLOOKUP(A1540,#REF!,13,0),0)+IFERROR(VLOOKUP(A1540,Атака!A:K,11,0),0)</f>
        <v>0</v>
      </c>
    </row>
    <row r="1541" spans="1:10" ht="11.25" customHeight="1" outlineLevel="2" thickTop="1" thickBot="1" x14ac:dyDescent="0.25">
      <c r="A1541" s="18">
        <v>8141540</v>
      </c>
      <c r="B1541" s="77" t="s">
        <v>405</v>
      </c>
      <c r="C1541" s="18" t="s">
        <v>2671</v>
      </c>
      <c r="D1541" s="18" t="s">
        <v>1147</v>
      </c>
      <c r="E1541" s="18"/>
      <c r="F1541" s="64">
        <v>853</v>
      </c>
      <c r="G1541" s="64">
        <v>1132</v>
      </c>
      <c r="H1541" s="65" t="s">
        <v>3012</v>
      </c>
      <c r="I1541" s="65">
        <f>IFERROR(VLOOKUP(A1541,Компрессоры!A:O,14,0),0)+IFERROR(VLOOKUP(A1541,Пневматика!B:W,22,0),0)+IFERROR(VLOOKUP(A1541,Окраска!B:X,22,0),0)+IFERROR(VLOOKUP(A1541,Масло!A:J,9,0),0)+IFERROR(VLOOKUP(A1541,'Ручной инстурмент Арсенал'!A:I,12,0),0)+IFERROR(VLOOKUP(A1541,#REF!,12,0),0)+IFERROR(VLOOKUP(A1541,Атака!A:K,10,0),0)</f>
        <v>0</v>
      </c>
      <c r="J1541" s="66">
        <f>IFERROR(VLOOKUP(A1541,Компрессоры!A:O,15,0),0)+IFERROR(VLOOKUP(A1541,Пневматика!B:X,23,0),0)+IFERROR(VLOOKUP(A1541,Окраска!B:X,23,0),0)+IFERROR(VLOOKUP(A1541,Масло!A:J,10,0),0)+IFERROR(VLOOKUP(A1541,'Ручной инстурмент Арсенал'!A:I,13,0),0)+IFERROR(VLOOKUP(A1541,#REF!,13,0),0)+IFERROR(VLOOKUP(A1541,Атака!A:K,11,0),0)</f>
        <v>0</v>
      </c>
    </row>
    <row r="1542" spans="1:10" ht="11.25" customHeight="1" outlineLevel="2" thickTop="1" thickBot="1" x14ac:dyDescent="0.25">
      <c r="A1542" s="18">
        <v>8141560</v>
      </c>
      <c r="B1542" s="77" t="s">
        <v>405</v>
      </c>
      <c r="C1542" s="18" t="s">
        <v>2641</v>
      </c>
      <c r="D1542" s="18" t="s">
        <v>1147</v>
      </c>
      <c r="E1542" s="18"/>
      <c r="F1542" s="64">
        <v>1833</v>
      </c>
      <c r="G1542" s="64">
        <v>2436</v>
      </c>
      <c r="H1542" s="65" t="s">
        <v>3012</v>
      </c>
      <c r="I1542" s="65">
        <f>IFERROR(VLOOKUP(A1542,Компрессоры!A:O,14,0),0)+IFERROR(VLOOKUP(A1542,Пневматика!B:W,22,0),0)+IFERROR(VLOOKUP(A1542,Окраска!B:X,22,0),0)+IFERROR(VLOOKUP(A1542,Масло!A:J,9,0),0)+IFERROR(VLOOKUP(A1542,'Ручной инстурмент Арсенал'!A:I,12,0),0)+IFERROR(VLOOKUP(A1542,#REF!,12,0),0)+IFERROR(VLOOKUP(A1542,Атака!A:K,10,0),0)</f>
        <v>0</v>
      </c>
      <c r="J1542" s="66">
        <f>IFERROR(VLOOKUP(A1542,Компрессоры!A:O,15,0),0)+IFERROR(VLOOKUP(A1542,Пневматика!B:X,23,0),0)+IFERROR(VLOOKUP(A1542,Окраска!B:X,23,0),0)+IFERROR(VLOOKUP(A1542,Масло!A:J,10,0),0)+IFERROR(VLOOKUP(A1542,'Ручной инстурмент Арсенал'!A:I,13,0),0)+IFERROR(VLOOKUP(A1542,#REF!,13,0),0)+IFERROR(VLOOKUP(A1542,Атака!A:K,11,0),0)</f>
        <v>0</v>
      </c>
    </row>
    <row r="1543" spans="1:10" ht="11.25" customHeight="1" outlineLevel="2" thickTop="1" thickBot="1" x14ac:dyDescent="0.25">
      <c r="A1543" s="18">
        <v>8141570</v>
      </c>
      <c r="B1543" s="77" t="s">
        <v>405</v>
      </c>
      <c r="C1543" s="18" t="s">
        <v>2672</v>
      </c>
      <c r="D1543" s="18" t="s">
        <v>1147</v>
      </c>
      <c r="E1543" s="18"/>
      <c r="F1543" s="64">
        <v>543</v>
      </c>
      <c r="G1543" s="64">
        <v>720</v>
      </c>
      <c r="H1543" s="65" t="s">
        <v>63</v>
      </c>
      <c r="I1543" s="65">
        <f>IFERROR(VLOOKUP(A1543,Компрессоры!A:O,14,0),0)+IFERROR(VLOOKUP(A1543,Пневматика!B:W,22,0),0)+IFERROR(VLOOKUP(A1543,Окраска!B:X,22,0),0)+IFERROR(VLOOKUP(A1543,Масло!A:J,9,0),0)+IFERROR(VLOOKUP(A1543,'Ручной инстурмент Арсенал'!A:I,12,0),0)+IFERROR(VLOOKUP(A1543,#REF!,12,0),0)+IFERROR(VLOOKUP(A1543,Атака!A:K,10,0),0)</f>
        <v>0</v>
      </c>
      <c r="J1543" s="66">
        <f>IFERROR(VLOOKUP(A1543,Компрессоры!A:O,15,0),0)+IFERROR(VLOOKUP(A1543,Пневматика!B:X,23,0),0)+IFERROR(VLOOKUP(A1543,Окраска!B:X,23,0),0)+IFERROR(VLOOKUP(A1543,Масло!A:J,10,0),0)+IFERROR(VLOOKUP(A1543,'Ручной инстурмент Арсенал'!A:I,13,0),0)+IFERROR(VLOOKUP(A1543,#REF!,13,0),0)+IFERROR(VLOOKUP(A1543,Атака!A:K,11,0),0)</f>
        <v>0</v>
      </c>
    </row>
    <row r="1544" spans="1:10" ht="11.25" customHeight="1" outlineLevel="2" thickTop="1" thickBot="1" x14ac:dyDescent="0.25">
      <c r="A1544" s="18">
        <v>8141580</v>
      </c>
      <c r="B1544" s="77" t="s">
        <v>405</v>
      </c>
      <c r="C1544" s="18" t="s">
        <v>2673</v>
      </c>
      <c r="D1544" s="18" t="s">
        <v>1147</v>
      </c>
      <c r="E1544" s="18"/>
      <c r="F1544" s="64">
        <v>1024</v>
      </c>
      <c r="G1544" s="64">
        <v>1362</v>
      </c>
      <c r="H1544" s="65" t="s">
        <v>3012</v>
      </c>
      <c r="I1544" s="65">
        <f>IFERROR(VLOOKUP(A1544,Компрессоры!A:O,14,0),0)+IFERROR(VLOOKUP(A1544,Пневматика!B:W,22,0),0)+IFERROR(VLOOKUP(A1544,Окраска!B:X,22,0),0)+IFERROR(VLOOKUP(A1544,Масло!A:J,9,0),0)+IFERROR(VLOOKUP(A1544,'Ручной инстурмент Арсенал'!A:I,12,0),0)+IFERROR(VLOOKUP(A1544,#REF!,12,0),0)+IFERROR(VLOOKUP(A1544,Атака!A:K,10,0),0)</f>
        <v>0</v>
      </c>
      <c r="J1544" s="66">
        <f>IFERROR(VLOOKUP(A1544,Компрессоры!A:O,15,0),0)+IFERROR(VLOOKUP(A1544,Пневматика!B:X,23,0),0)+IFERROR(VLOOKUP(A1544,Окраска!B:X,23,0),0)+IFERROR(VLOOKUP(A1544,Масло!A:J,10,0),0)+IFERROR(VLOOKUP(A1544,'Ручной инстурмент Арсенал'!A:I,13,0),0)+IFERROR(VLOOKUP(A1544,#REF!,13,0),0)+IFERROR(VLOOKUP(A1544,Атака!A:K,11,0),0)</f>
        <v>0</v>
      </c>
    </row>
    <row r="1545" spans="1:10" ht="11.25" customHeight="1" outlineLevel="2" thickTop="1" thickBot="1" x14ac:dyDescent="0.25">
      <c r="A1545" s="18">
        <v>8141590</v>
      </c>
      <c r="B1545" s="77" t="s">
        <v>405</v>
      </c>
      <c r="C1545" s="18" t="s">
        <v>2642</v>
      </c>
      <c r="D1545" s="18" t="s">
        <v>1147</v>
      </c>
      <c r="E1545" s="18"/>
      <c r="F1545" s="64">
        <v>796</v>
      </c>
      <c r="G1545" s="64">
        <v>1059</v>
      </c>
      <c r="H1545" s="65" t="s">
        <v>3012</v>
      </c>
      <c r="I1545" s="65">
        <f>IFERROR(VLOOKUP(A1545,Компрессоры!A:O,14,0),0)+IFERROR(VLOOKUP(A1545,Пневматика!B:W,22,0),0)+IFERROR(VLOOKUP(A1545,Окраска!B:X,22,0),0)+IFERROR(VLOOKUP(A1545,Масло!A:J,9,0),0)+IFERROR(VLOOKUP(A1545,'Ручной инстурмент Арсенал'!A:I,12,0),0)+IFERROR(VLOOKUP(A1545,#REF!,12,0),0)+IFERROR(VLOOKUP(A1545,Атака!A:K,10,0),0)</f>
        <v>0</v>
      </c>
      <c r="J1545" s="66">
        <f>IFERROR(VLOOKUP(A1545,Компрессоры!A:O,15,0),0)+IFERROR(VLOOKUP(A1545,Пневматика!B:X,23,0),0)+IFERROR(VLOOKUP(A1545,Окраска!B:X,23,0),0)+IFERROR(VLOOKUP(A1545,Масло!A:J,10,0),0)+IFERROR(VLOOKUP(A1545,'Ручной инстурмент Арсенал'!A:I,13,0),0)+IFERROR(VLOOKUP(A1545,#REF!,13,0),0)+IFERROR(VLOOKUP(A1545,Атака!A:K,11,0),0)</f>
        <v>0</v>
      </c>
    </row>
    <row r="1546" spans="1:10" ht="11.25" customHeight="1" outlineLevel="2" thickTop="1" thickBot="1" x14ac:dyDescent="0.25">
      <c r="A1546" s="18">
        <v>8141600</v>
      </c>
      <c r="B1546" s="77" t="s">
        <v>405</v>
      </c>
      <c r="C1546" s="18" t="s">
        <v>2674</v>
      </c>
      <c r="D1546" s="18" t="s">
        <v>1147</v>
      </c>
      <c r="E1546" s="18"/>
      <c r="F1546" s="64">
        <v>1109</v>
      </c>
      <c r="G1546" s="64">
        <v>1477</v>
      </c>
      <c r="H1546" s="65" t="s">
        <v>3012</v>
      </c>
      <c r="I1546" s="65">
        <f>IFERROR(VLOOKUP(A1546,Компрессоры!A:O,14,0),0)+IFERROR(VLOOKUP(A1546,Пневматика!B:W,22,0),0)+IFERROR(VLOOKUP(A1546,Окраска!B:X,22,0),0)+IFERROR(VLOOKUP(A1546,Масло!A:J,9,0),0)+IFERROR(VLOOKUP(A1546,'Ручной инстурмент Арсенал'!A:I,12,0),0)+IFERROR(VLOOKUP(A1546,#REF!,12,0),0)+IFERROR(VLOOKUP(A1546,Атака!A:K,10,0),0)</f>
        <v>0</v>
      </c>
      <c r="J1546" s="66">
        <f>IFERROR(VLOOKUP(A1546,Компрессоры!A:O,15,0),0)+IFERROR(VLOOKUP(A1546,Пневматика!B:X,23,0),0)+IFERROR(VLOOKUP(A1546,Окраска!B:X,23,0),0)+IFERROR(VLOOKUP(A1546,Масло!A:J,10,0),0)+IFERROR(VLOOKUP(A1546,'Ручной инстурмент Арсенал'!A:I,13,0),0)+IFERROR(VLOOKUP(A1546,#REF!,13,0),0)+IFERROR(VLOOKUP(A1546,Атака!A:K,11,0),0)</f>
        <v>0</v>
      </c>
    </row>
    <row r="1547" spans="1:10" ht="11.25" customHeight="1" outlineLevel="2" thickTop="1" thickBot="1" x14ac:dyDescent="0.25">
      <c r="A1547" s="18">
        <v>8141610</v>
      </c>
      <c r="B1547" s="77" t="s">
        <v>405</v>
      </c>
      <c r="C1547" s="18" t="s">
        <v>2643</v>
      </c>
      <c r="D1547" s="18" t="s">
        <v>1147</v>
      </c>
      <c r="E1547" s="18"/>
      <c r="F1547" s="64">
        <v>1163</v>
      </c>
      <c r="G1547" s="64">
        <v>1545</v>
      </c>
      <c r="H1547" s="65" t="s">
        <v>3012</v>
      </c>
      <c r="I1547" s="65">
        <f>IFERROR(VLOOKUP(A1547,Компрессоры!A:O,14,0),0)+IFERROR(VLOOKUP(A1547,Пневматика!B:W,22,0),0)+IFERROR(VLOOKUP(A1547,Окраска!B:X,22,0),0)+IFERROR(VLOOKUP(A1547,Масло!A:J,9,0),0)+IFERROR(VLOOKUP(A1547,'Ручной инстурмент Арсенал'!A:I,12,0),0)+IFERROR(VLOOKUP(A1547,#REF!,12,0),0)+IFERROR(VLOOKUP(A1547,Атака!A:K,10,0),0)</f>
        <v>0</v>
      </c>
      <c r="J1547" s="66">
        <f>IFERROR(VLOOKUP(A1547,Компрессоры!A:O,15,0),0)+IFERROR(VLOOKUP(A1547,Пневматика!B:X,23,0),0)+IFERROR(VLOOKUP(A1547,Окраска!B:X,23,0),0)+IFERROR(VLOOKUP(A1547,Масло!A:J,10,0),0)+IFERROR(VLOOKUP(A1547,'Ручной инстурмент Арсенал'!A:I,13,0),0)+IFERROR(VLOOKUP(A1547,#REF!,13,0),0)+IFERROR(VLOOKUP(A1547,Атака!A:K,11,0),0)</f>
        <v>0</v>
      </c>
    </row>
    <row r="1548" spans="1:10" ht="11.25" customHeight="1" outlineLevel="2" thickTop="1" thickBot="1" x14ac:dyDescent="0.25">
      <c r="A1548" s="18">
        <v>8141620</v>
      </c>
      <c r="B1548" s="77" t="s">
        <v>405</v>
      </c>
      <c r="C1548" s="18" t="s">
        <v>2932</v>
      </c>
      <c r="D1548" s="18" t="s">
        <v>1147</v>
      </c>
      <c r="E1548" s="18"/>
      <c r="F1548" s="64">
        <v>1437</v>
      </c>
      <c r="G1548" s="64">
        <v>1908</v>
      </c>
      <c r="H1548" s="65" t="s">
        <v>3012</v>
      </c>
      <c r="I1548" s="65">
        <f>IFERROR(VLOOKUP(A1548,Компрессоры!A:O,14,0),0)+IFERROR(VLOOKUP(A1548,Пневматика!B:W,22,0),0)+IFERROR(VLOOKUP(A1548,Окраска!B:X,22,0),0)+IFERROR(VLOOKUP(A1548,Масло!A:J,9,0),0)+IFERROR(VLOOKUP(A1548,'Ручной инстурмент Арсенал'!A:I,12,0),0)+IFERROR(VLOOKUP(A1548,#REF!,12,0),0)+IFERROR(VLOOKUP(A1548,Атака!A:K,10,0),0)</f>
        <v>0</v>
      </c>
      <c r="J1548" s="66">
        <f>IFERROR(VLOOKUP(A1548,Компрессоры!A:O,15,0),0)+IFERROR(VLOOKUP(A1548,Пневматика!B:X,23,0),0)+IFERROR(VLOOKUP(A1548,Окраска!B:X,23,0),0)+IFERROR(VLOOKUP(A1548,Масло!A:J,10,0),0)+IFERROR(VLOOKUP(A1548,'Ручной инстурмент Арсенал'!A:I,13,0),0)+IFERROR(VLOOKUP(A1548,#REF!,13,0),0)+IFERROR(VLOOKUP(A1548,Атака!A:K,11,0),0)</f>
        <v>0</v>
      </c>
    </row>
    <row r="1549" spans="1:10" ht="11.25" customHeight="1" outlineLevel="2" thickTop="1" thickBot="1" x14ac:dyDescent="0.25">
      <c r="A1549" s="18">
        <v>8141630</v>
      </c>
      <c r="B1549" s="77" t="s">
        <v>405</v>
      </c>
      <c r="C1549" s="18" t="s">
        <v>2674</v>
      </c>
      <c r="D1549" s="18" t="s">
        <v>1147</v>
      </c>
      <c r="E1549" s="18"/>
      <c r="F1549" s="64">
        <v>955</v>
      </c>
      <c r="G1549" s="64">
        <v>1270</v>
      </c>
      <c r="H1549" s="65" t="s">
        <v>3012</v>
      </c>
      <c r="I1549" s="65">
        <f>IFERROR(VLOOKUP(A1549,Компрессоры!A:O,14,0),0)+IFERROR(VLOOKUP(A1549,Пневматика!B:W,22,0),0)+IFERROR(VLOOKUP(A1549,Окраска!B:X,22,0),0)+IFERROR(VLOOKUP(A1549,Масло!A:J,9,0),0)+IFERROR(VLOOKUP(A1549,'Ручной инстурмент Арсенал'!A:I,12,0),0)+IFERROR(VLOOKUP(A1549,#REF!,12,0),0)+IFERROR(VLOOKUP(A1549,Атака!A:K,10,0),0)</f>
        <v>0</v>
      </c>
      <c r="J1549" s="66">
        <f>IFERROR(VLOOKUP(A1549,Компрессоры!A:O,15,0),0)+IFERROR(VLOOKUP(A1549,Пневматика!B:X,23,0),0)+IFERROR(VLOOKUP(A1549,Окраска!B:X,23,0),0)+IFERROR(VLOOKUP(A1549,Масло!A:J,10,0),0)+IFERROR(VLOOKUP(A1549,'Ручной инстурмент Арсенал'!A:I,13,0),0)+IFERROR(VLOOKUP(A1549,#REF!,13,0),0)+IFERROR(VLOOKUP(A1549,Атака!A:K,11,0),0)</f>
        <v>0</v>
      </c>
    </row>
    <row r="1550" spans="1:10" ht="11.25" customHeight="1" outlineLevel="2" thickTop="1" thickBot="1" x14ac:dyDescent="0.25">
      <c r="A1550" s="18">
        <v>8141640</v>
      </c>
      <c r="B1550" s="77" t="s">
        <v>405</v>
      </c>
      <c r="C1550" s="18" t="s">
        <v>2644</v>
      </c>
      <c r="D1550" s="18" t="s">
        <v>1147</v>
      </c>
      <c r="E1550" s="18"/>
      <c r="F1550" s="64">
        <v>1406</v>
      </c>
      <c r="G1550" s="64">
        <v>1868</v>
      </c>
      <c r="H1550" s="65" t="s">
        <v>3012</v>
      </c>
      <c r="I1550" s="65">
        <f>IFERROR(VLOOKUP(A1550,Компрессоры!A:O,14,0),0)+IFERROR(VLOOKUP(A1550,Пневматика!B:W,22,0),0)+IFERROR(VLOOKUP(A1550,Окраска!B:X,22,0),0)+IFERROR(VLOOKUP(A1550,Масло!A:J,9,0),0)+IFERROR(VLOOKUP(A1550,'Ручной инстурмент Арсенал'!A:I,12,0),0)+IFERROR(VLOOKUP(A1550,#REF!,12,0),0)+IFERROR(VLOOKUP(A1550,Атака!A:K,10,0),0)</f>
        <v>0</v>
      </c>
      <c r="J1550" s="66">
        <f>IFERROR(VLOOKUP(A1550,Компрессоры!A:O,15,0),0)+IFERROR(VLOOKUP(A1550,Пневматика!B:X,23,0),0)+IFERROR(VLOOKUP(A1550,Окраска!B:X,23,0),0)+IFERROR(VLOOKUP(A1550,Масло!A:J,10,0),0)+IFERROR(VLOOKUP(A1550,'Ручной инстурмент Арсенал'!A:I,13,0),0)+IFERROR(VLOOKUP(A1550,#REF!,13,0),0)+IFERROR(VLOOKUP(A1550,Атака!A:K,11,0),0)</f>
        <v>0</v>
      </c>
    </row>
    <row r="1551" spans="1:10" ht="11.25" customHeight="1" outlineLevel="2" thickTop="1" thickBot="1" x14ac:dyDescent="0.25">
      <c r="A1551" s="18">
        <v>8141650</v>
      </c>
      <c r="B1551" s="77" t="s">
        <v>405</v>
      </c>
      <c r="C1551" s="18" t="s">
        <v>2645</v>
      </c>
      <c r="D1551" s="18" t="s">
        <v>1147</v>
      </c>
      <c r="E1551" s="18"/>
      <c r="F1551" s="64">
        <v>770</v>
      </c>
      <c r="G1551" s="64">
        <v>1019</v>
      </c>
      <c r="H1551" s="65" t="s">
        <v>3012</v>
      </c>
      <c r="I1551" s="65">
        <f>IFERROR(VLOOKUP(A1551,Компрессоры!A:O,14,0),0)+IFERROR(VLOOKUP(A1551,Пневматика!B:W,22,0),0)+IFERROR(VLOOKUP(A1551,Окраска!B:X,22,0),0)+IFERROR(VLOOKUP(A1551,Масло!A:J,9,0),0)+IFERROR(VLOOKUP(A1551,'Ручной инстурмент Арсенал'!A:I,12,0),0)+IFERROR(VLOOKUP(A1551,#REF!,12,0),0)+IFERROR(VLOOKUP(A1551,Атака!A:K,10,0),0)</f>
        <v>0</v>
      </c>
      <c r="J1551" s="66">
        <f>IFERROR(VLOOKUP(A1551,Компрессоры!A:O,15,0),0)+IFERROR(VLOOKUP(A1551,Пневматика!B:X,23,0),0)+IFERROR(VLOOKUP(A1551,Окраска!B:X,23,0),0)+IFERROR(VLOOKUP(A1551,Масло!A:J,10,0),0)+IFERROR(VLOOKUP(A1551,'Ручной инстурмент Арсенал'!A:I,13,0),0)+IFERROR(VLOOKUP(A1551,#REF!,13,0),0)+IFERROR(VLOOKUP(A1551,Атака!A:K,11,0),0)</f>
        <v>0</v>
      </c>
    </row>
    <row r="1552" spans="1:10" ht="11.25" customHeight="1" outlineLevel="2" thickTop="1" thickBot="1" x14ac:dyDescent="0.25">
      <c r="A1552" s="18">
        <v>8141660</v>
      </c>
      <c r="B1552" s="77" t="s">
        <v>405</v>
      </c>
      <c r="C1552" s="18" t="s">
        <v>2675</v>
      </c>
      <c r="D1552" s="18" t="s">
        <v>1147</v>
      </c>
      <c r="E1552" s="18"/>
      <c r="F1552" s="64">
        <v>813</v>
      </c>
      <c r="G1552" s="64">
        <v>1080</v>
      </c>
      <c r="H1552" s="65" t="s">
        <v>63</v>
      </c>
      <c r="I1552" s="65">
        <f>IFERROR(VLOOKUP(A1552,Компрессоры!A:O,14,0),0)+IFERROR(VLOOKUP(A1552,Пневматика!B:W,22,0),0)+IFERROR(VLOOKUP(A1552,Окраска!B:X,22,0),0)+IFERROR(VLOOKUP(A1552,Масло!A:J,9,0),0)+IFERROR(VLOOKUP(A1552,'Ручной инстурмент Арсенал'!A:I,12,0),0)+IFERROR(VLOOKUP(A1552,#REF!,12,0),0)+IFERROR(VLOOKUP(A1552,Атака!A:K,10,0),0)</f>
        <v>0</v>
      </c>
      <c r="J1552" s="66">
        <f>IFERROR(VLOOKUP(A1552,Компрессоры!A:O,15,0),0)+IFERROR(VLOOKUP(A1552,Пневматика!B:X,23,0),0)+IFERROR(VLOOKUP(A1552,Окраска!B:X,23,0),0)+IFERROR(VLOOKUP(A1552,Масло!A:J,10,0),0)+IFERROR(VLOOKUP(A1552,'Ручной инстурмент Арсенал'!A:I,13,0),0)+IFERROR(VLOOKUP(A1552,#REF!,13,0),0)+IFERROR(VLOOKUP(A1552,Атака!A:K,11,0),0)</f>
        <v>0</v>
      </c>
    </row>
    <row r="1553" spans="1:10" ht="11.25" customHeight="1" outlineLevel="2" thickTop="1" thickBot="1" x14ac:dyDescent="0.25">
      <c r="A1553" s="18">
        <v>8141670</v>
      </c>
      <c r="B1553" s="77" t="s">
        <v>405</v>
      </c>
      <c r="C1553" s="18" t="s">
        <v>2676</v>
      </c>
      <c r="D1553" s="18" t="s">
        <v>1147</v>
      </c>
      <c r="E1553" s="18"/>
      <c r="F1553" s="64">
        <v>940</v>
      </c>
      <c r="G1553" s="64">
        <v>1250</v>
      </c>
      <c r="H1553" s="65" t="s">
        <v>3012</v>
      </c>
      <c r="I1553" s="65">
        <f>IFERROR(VLOOKUP(A1553,Компрессоры!A:O,14,0),0)+IFERROR(VLOOKUP(A1553,Пневматика!B:W,22,0),0)+IFERROR(VLOOKUP(A1553,Окраска!B:X,22,0),0)+IFERROR(VLOOKUP(A1553,Масло!A:J,9,0),0)+IFERROR(VLOOKUP(A1553,'Ручной инстурмент Арсенал'!A:I,12,0),0)+IFERROR(VLOOKUP(A1553,#REF!,12,0),0)+IFERROR(VLOOKUP(A1553,Атака!A:K,10,0),0)</f>
        <v>0</v>
      </c>
      <c r="J1553" s="66">
        <f>IFERROR(VLOOKUP(A1553,Компрессоры!A:O,15,0),0)+IFERROR(VLOOKUP(A1553,Пневматика!B:X,23,0),0)+IFERROR(VLOOKUP(A1553,Окраска!B:X,23,0),0)+IFERROR(VLOOKUP(A1553,Масло!A:J,10,0),0)+IFERROR(VLOOKUP(A1553,'Ручной инстурмент Арсенал'!A:I,13,0),0)+IFERROR(VLOOKUP(A1553,#REF!,13,0),0)+IFERROR(VLOOKUP(A1553,Атака!A:K,11,0),0)</f>
        <v>0</v>
      </c>
    </row>
    <row r="1554" spans="1:10" ht="11.25" customHeight="1" outlineLevel="2" thickTop="1" thickBot="1" x14ac:dyDescent="0.25">
      <c r="A1554" s="18">
        <v>8141270</v>
      </c>
      <c r="B1554" s="77" t="s">
        <v>405</v>
      </c>
      <c r="C1554" s="18" t="s">
        <v>3217</v>
      </c>
      <c r="D1554" s="18" t="s">
        <v>1147</v>
      </c>
      <c r="E1554" s="18"/>
      <c r="F1554" s="64">
        <v>2781</v>
      </c>
      <c r="G1554" s="64">
        <v>3695</v>
      </c>
      <c r="H1554" s="65" t="s">
        <v>3012</v>
      </c>
      <c r="I1554" s="65">
        <f>IFERROR(VLOOKUP(A1554,Компрессоры!A:O,14,0),0)+IFERROR(VLOOKUP(A1554,Пневматика!B:W,22,0),0)+IFERROR(VLOOKUP(A1554,Окраска!B:X,22,0),0)+IFERROR(VLOOKUP(A1554,Масло!A:J,9,0),0)+IFERROR(VLOOKUP(A1554,'Ручной инстурмент Арсенал'!A:I,12,0),0)+IFERROR(VLOOKUP(A1554,#REF!,12,0),0)+IFERROR(VLOOKUP(A1554,Атака!A:K,10,0),0)</f>
        <v>0</v>
      </c>
      <c r="J1554" s="66">
        <f>IFERROR(VLOOKUP(A1554,Компрессоры!A:O,15,0),0)+IFERROR(VLOOKUP(A1554,Пневматика!B:X,23,0),0)+IFERROR(VLOOKUP(A1554,Окраска!B:X,23,0),0)+IFERROR(VLOOKUP(A1554,Масло!A:J,10,0),0)+IFERROR(VLOOKUP(A1554,'Ручной инстурмент Арсенал'!A:I,13,0),0)+IFERROR(VLOOKUP(A1554,#REF!,13,0),0)+IFERROR(VLOOKUP(A1554,Атака!A:K,11,0),0)</f>
        <v>0</v>
      </c>
    </row>
    <row r="1555" spans="1:10" ht="11.25" customHeight="1" outlineLevel="2" thickTop="1" thickBot="1" x14ac:dyDescent="0.25">
      <c r="A1555" s="18">
        <v>8142420</v>
      </c>
      <c r="B1555" s="77" t="s">
        <v>405</v>
      </c>
      <c r="C1555" s="18" t="s">
        <v>2680</v>
      </c>
      <c r="D1555" s="18" t="s">
        <v>1147</v>
      </c>
      <c r="E1555" s="18"/>
      <c r="F1555" s="64">
        <v>344</v>
      </c>
      <c r="G1555" s="64">
        <v>456</v>
      </c>
      <c r="H1555" s="65" t="s">
        <v>3012</v>
      </c>
      <c r="I1555" s="65">
        <f>IFERROR(VLOOKUP(A1555,Компрессоры!A:O,14,0),0)+IFERROR(VLOOKUP(A1555,Пневматика!B:W,22,0),0)+IFERROR(VLOOKUP(A1555,Окраска!B:X,22,0),0)+IFERROR(VLOOKUP(A1555,Масло!A:J,9,0),0)+IFERROR(VLOOKUP(A1555,'Ручной инстурмент Арсенал'!A:I,12,0),0)+IFERROR(VLOOKUP(A1555,#REF!,12,0),0)+IFERROR(VLOOKUP(A1555,Атака!A:K,10,0),0)</f>
        <v>0</v>
      </c>
      <c r="J1555" s="66">
        <f>IFERROR(VLOOKUP(A1555,Компрессоры!A:O,15,0),0)+IFERROR(VLOOKUP(A1555,Пневматика!B:X,23,0),0)+IFERROR(VLOOKUP(A1555,Окраска!B:X,23,0),0)+IFERROR(VLOOKUP(A1555,Масло!A:J,10,0),0)+IFERROR(VLOOKUP(A1555,'Ручной инстурмент Арсенал'!A:I,13,0),0)+IFERROR(VLOOKUP(A1555,#REF!,13,0),0)+IFERROR(VLOOKUP(A1555,Атака!A:K,11,0),0)</f>
        <v>0</v>
      </c>
    </row>
    <row r="1556" spans="1:10" ht="11.25" customHeight="1" outlineLevel="2" thickTop="1" thickBot="1" x14ac:dyDescent="0.25">
      <c r="A1556" s="18">
        <v>8142430</v>
      </c>
      <c r="B1556" s="77" t="s">
        <v>405</v>
      </c>
      <c r="C1556" s="18" t="s">
        <v>2681</v>
      </c>
      <c r="D1556" s="18" t="s">
        <v>1147</v>
      </c>
      <c r="E1556" s="18"/>
      <c r="F1556" s="64">
        <v>368</v>
      </c>
      <c r="G1556" s="64">
        <v>485</v>
      </c>
      <c r="H1556" s="65" t="s">
        <v>63</v>
      </c>
      <c r="I1556" s="65">
        <f>IFERROR(VLOOKUP(A1556,Компрессоры!A:O,14,0),0)+IFERROR(VLOOKUP(A1556,Пневматика!B:W,22,0),0)+IFERROR(VLOOKUP(A1556,Окраска!B:X,22,0),0)+IFERROR(VLOOKUP(A1556,Масло!A:J,9,0),0)+IFERROR(VLOOKUP(A1556,'Ручной инстурмент Арсенал'!A:I,12,0),0)+IFERROR(VLOOKUP(A1556,#REF!,12,0),0)+IFERROR(VLOOKUP(A1556,Атака!A:K,10,0),0)</f>
        <v>0</v>
      </c>
      <c r="J1556" s="66">
        <f>IFERROR(VLOOKUP(A1556,Компрессоры!A:O,15,0),0)+IFERROR(VLOOKUP(A1556,Пневматика!B:X,23,0),0)+IFERROR(VLOOKUP(A1556,Окраска!B:X,23,0),0)+IFERROR(VLOOKUP(A1556,Масло!A:J,10,0),0)+IFERROR(VLOOKUP(A1556,'Ручной инстурмент Арсенал'!A:I,13,0),0)+IFERROR(VLOOKUP(A1556,#REF!,13,0),0)+IFERROR(VLOOKUP(A1556,Атака!A:K,11,0),0)</f>
        <v>0</v>
      </c>
    </row>
    <row r="1557" spans="1:10" ht="11.25" customHeight="1" outlineLevel="2" thickTop="1" thickBot="1" x14ac:dyDescent="0.25">
      <c r="A1557" s="18">
        <v>8142510</v>
      </c>
      <c r="B1557" s="77" t="s">
        <v>405</v>
      </c>
      <c r="C1557" s="18" t="s">
        <v>2688</v>
      </c>
      <c r="D1557" s="18" t="s">
        <v>1147</v>
      </c>
      <c r="E1557" s="18"/>
      <c r="F1557" s="64">
        <v>755</v>
      </c>
      <c r="G1557" s="64">
        <v>1003</v>
      </c>
      <c r="H1557" s="65" t="s">
        <v>3012</v>
      </c>
      <c r="I1557" s="65">
        <f>IFERROR(VLOOKUP(A1557,Компрессоры!A:O,14,0),0)+IFERROR(VLOOKUP(A1557,Пневматика!B:W,22,0),0)+IFERROR(VLOOKUP(A1557,Окраска!B:X,22,0),0)+IFERROR(VLOOKUP(A1557,Масло!A:J,9,0),0)+IFERROR(VLOOKUP(A1557,'Ручной инстурмент Арсенал'!A:I,12,0),0)+IFERROR(VLOOKUP(A1557,#REF!,12,0),0)+IFERROR(VLOOKUP(A1557,Атака!A:K,10,0),0)</f>
        <v>0</v>
      </c>
      <c r="J1557" s="66">
        <f>IFERROR(VLOOKUP(A1557,Компрессоры!A:O,15,0),0)+IFERROR(VLOOKUP(A1557,Пневматика!B:X,23,0),0)+IFERROR(VLOOKUP(A1557,Окраска!B:X,23,0),0)+IFERROR(VLOOKUP(A1557,Масло!A:J,10,0),0)+IFERROR(VLOOKUP(A1557,'Ручной инстурмент Арсенал'!A:I,13,0),0)+IFERROR(VLOOKUP(A1557,#REF!,13,0),0)+IFERROR(VLOOKUP(A1557,Атака!A:K,11,0),0)</f>
        <v>0</v>
      </c>
    </row>
    <row r="1558" spans="1:10" ht="11.25" customHeight="1" outlineLevel="2" thickTop="1" thickBot="1" x14ac:dyDescent="0.25">
      <c r="A1558" s="18">
        <v>8142520</v>
      </c>
      <c r="B1558" s="77" t="s">
        <v>405</v>
      </c>
      <c r="C1558" s="18" t="s">
        <v>3185</v>
      </c>
      <c r="D1558" s="18" t="s">
        <v>1147</v>
      </c>
      <c r="E1558" s="18"/>
      <c r="F1558" s="64">
        <v>742</v>
      </c>
      <c r="G1558" s="64">
        <v>985</v>
      </c>
      <c r="H1558" s="65" t="s">
        <v>63</v>
      </c>
      <c r="I1558" s="65">
        <f>IFERROR(VLOOKUP(A1558,Компрессоры!A:O,14,0),0)+IFERROR(VLOOKUP(A1558,Пневматика!B:W,22,0),0)+IFERROR(VLOOKUP(A1558,Окраска!B:X,22,0),0)+IFERROR(VLOOKUP(A1558,Масло!A:J,9,0),0)+IFERROR(VLOOKUP(A1558,'Ручной инстурмент Арсенал'!A:I,12,0),0)+IFERROR(VLOOKUP(A1558,#REF!,12,0),0)+IFERROR(VLOOKUP(A1558,Атака!A:K,10,0),0)</f>
        <v>0</v>
      </c>
      <c r="J1558" s="66">
        <f>IFERROR(VLOOKUP(A1558,Компрессоры!A:O,15,0),0)+IFERROR(VLOOKUP(A1558,Пневматика!B:X,23,0),0)+IFERROR(VLOOKUP(A1558,Окраска!B:X,23,0),0)+IFERROR(VLOOKUP(A1558,Масло!A:J,10,0),0)+IFERROR(VLOOKUP(A1558,'Ручной инстурмент Арсенал'!A:I,13,0),0)+IFERROR(VLOOKUP(A1558,#REF!,13,0),0)+IFERROR(VLOOKUP(A1558,Атака!A:K,11,0),0)</f>
        <v>0</v>
      </c>
    </row>
    <row r="1559" spans="1:10" ht="11.25" customHeight="1" outlineLevel="2" thickTop="1" thickBot="1" x14ac:dyDescent="0.25">
      <c r="A1559" s="18">
        <v>8142410</v>
      </c>
      <c r="B1559" s="77" t="s">
        <v>405</v>
      </c>
      <c r="C1559" s="18" t="s">
        <v>2682</v>
      </c>
      <c r="D1559" s="18" t="s">
        <v>1147</v>
      </c>
      <c r="E1559" s="18"/>
      <c r="F1559" s="64">
        <v>357</v>
      </c>
      <c r="G1559" s="64">
        <v>476</v>
      </c>
      <c r="H1559" s="65" t="s">
        <v>63</v>
      </c>
      <c r="I1559" s="65">
        <f>IFERROR(VLOOKUP(A1559,Компрессоры!A:O,14,0),0)+IFERROR(VLOOKUP(A1559,Пневматика!B:W,22,0),0)+IFERROR(VLOOKUP(A1559,Окраска!B:X,22,0),0)+IFERROR(VLOOKUP(A1559,Масло!A:J,9,0),0)+IFERROR(VLOOKUP(A1559,'Ручной инстурмент Арсенал'!A:I,12,0),0)+IFERROR(VLOOKUP(A1559,#REF!,12,0),0)+IFERROR(VLOOKUP(A1559,Атака!A:K,10,0),0)</f>
        <v>0</v>
      </c>
      <c r="J1559" s="66">
        <f>IFERROR(VLOOKUP(A1559,Компрессоры!A:O,15,0),0)+IFERROR(VLOOKUP(A1559,Пневматика!B:X,23,0),0)+IFERROR(VLOOKUP(A1559,Окраска!B:X,23,0),0)+IFERROR(VLOOKUP(A1559,Масло!A:J,10,0),0)+IFERROR(VLOOKUP(A1559,'Ручной инстурмент Арсенал'!A:I,13,0),0)+IFERROR(VLOOKUP(A1559,#REF!,13,0),0)+IFERROR(VLOOKUP(A1559,Атака!A:K,11,0),0)</f>
        <v>0</v>
      </c>
    </row>
    <row r="1560" spans="1:10" ht="11.25" customHeight="1" outlineLevel="2" thickTop="1" thickBot="1" x14ac:dyDescent="0.25">
      <c r="A1560" s="18">
        <v>8142440</v>
      </c>
      <c r="B1560" s="77" t="s">
        <v>405</v>
      </c>
      <c r="C1560" s="18" t="s">
        <v>2683</v>
      </c>
      <c r="D1560" s="18" t="s">
        <v>1147</v>
      </c>
      <c r="E1560" s="18"/>
      <c r="F1560" s="64">
        <v>372</v>
      </c>
      <c r="G1560" s="64">
        <v>494</v>
      </c>
      <c r="H1560" s="65" t="s">
        <v>63</v>
      </c>
      <c r="I1560" s="65">
        <f>IFERROR(VLOOKUP(A1560,Компрессоры!A:O,14,0),0)+IFERROR(VLOOKUP(A1560,Пневматика!B:W,22,0),0)+IFERROR(VLOOKUP(A1560,Окраска!B:X,22,0),0)+IFERROR(VLOOKUP(A1560,Масло!A:J,9,0),0)+IFERROR(VLOOKUP(A1560,'Ручной инстурмент Арсенал'!A:I,12,0),0)+IFERROR(VLOOKUP(A1560,#REF!,12,0),0)+IFERROR(VLOOKUP(A1560,Атака!A:K,10,0),0)</f>
        <v>0</v>
      </c>
      <c r="J1560" s="66">
        <f>IFERROR(VLOOKUP(A1560,Компрессоры!A:O,15,0),0)+IFERROR(VLOOKUP(A1560,Пневматика!B:X,23,0),0)+IFERROR(VLOOKUP(A1560,Окраска!B:X,23,0),0)+IFERROR(VLOOKUP(A1560,Масло!A:J,10,0),0)+IFERROR(VLOOKUP(A1560,'Ручной инстурмент Арсенал'!A:I,13,0),0)+IFERROR(VLOOKUP(A1560,#REF!,13,0),0)+IFERROR(VLOOKUP(A1560,Атака!A:K,11,0),0)</f>
        <v>0</v>
      </c>
    </row>
    <row r="1561" spans="1:10" ht="11.25" customHeight="1" outlineLevel="2" thickTop="1" thickBot="1" x14ac:dyDescent="0.25">
      <c r="A1561" s="18">
        <v>8142450</v>
      </c>
      <c r="B1561" s="77" t="s">
        <v>405</v>
      </c>
      <c r="C1561" s="18" t="s">
        <v>2684</v>
      </c>
      <c r="D1561" s="18" t="s">
        <v>1147</v>
      </c>
      <c r="E1561" s="18"/>
      <c r="F1561" s="64">
        <v>483</v>
      </c>
      <c r="G1561" s="64">
        <v>644</v>
      </c>
      <c r="H1561" s="65" t="s">
        <v>63</v>
      </c>
      <c r="I1561" s="65">
        <f>IFERROR(VLOOKUP(A1561,Компрессоры!A:O,14,0),0)+IFERROR(VLOOKUP(A1561,Пневматика!B:W,22,0),0)+IFERROR(VLOOKUP(A1561,Окраска!B:X,22,0),0)+IFERROR(VLOOKUP(A1561,Масло!A:J,9,0),0)+IFERROR(VLOOKUP(A1561,'Ручной инстурмент Арсенал'!A:I,12,0),0)+IFERROR(VLOOKUP(A1561,#REF!,12,0),0)+IFERROR(VLOOKUP(A1561,Атака!A:K,10,0),0)</f>
        <v>0</v>
      </c>
      <c r="J1561" s="66">
        <f>IFERROR(VLOOKUP(A1561,Компрессоры!A:O,15,0),0)+IFERROR(VLOOKUP(A1561,Пневматика!B:X,23,0),0)+IFERROR(VLOOKUP(A1561,Окраска!B:X,23,0),0)+IFERROR(VLOOKUP(A1561,Масло!A:J,10,0),0)+IFERROR(VLOOKUP(A1561,'Ручной инстурмент Арсенал'!A:I,13,0),0)+IFERROR(VLOOKUP(A1561,#REF!,13,0),0)+IFERROR(VLOOKUP(A1561,Атака!A:K,11,0),0)</f>
        <v>0</v>
      </c>
    </row>
    <row r="1562" spans="1:10" ht="11.25" customHeight="1" outlineLevel="2" thickTop="1" thickBot="1" x14ac:dyDescent="0.25">
      <c r="A1562" s="18">
        <v>8142490</v>
      </c>
      <c r="B1562" s="77" t="s">
        <v>405</v>
      </c>
      <c r="C1562" s="18" t="s">
        <v>2685</v>
      </c>
      <c r="D1562" s="18" t="s">
        <v>1147</v>
      </c>
      <c r="E1562" s="18"/>
      <c r="F1562" s="64">
        <v>725</v>
      </c>
      <c r="G1562" s="64">
        <v>964</v>
      </c>
      <c r="H1562" s="65" t="s">
        <v>63</v>
      </c>
      <c r="I1562" s="65">
        <f>IFERROR(VLOOKUP(A1562,Компрессоры!A:O,14,0),0)+IFERROR(VLOOKUP(A1562,Пневматика!B:W,22,0),0)+IFERROR(VLOOKUP(A1562,Окраска!B:X,22,0),0)+IFERROR(VLOOKUP(A1562,Масло!A:J,9,0),0)+IFERROR(VLOOKUP(A1562,'Ручной инстурмент Арсенал'!A:I,12,0),0)+IFERROR(VLOOKUP(A1562,#REF!,12,0),0)+IFERROR(VLOOKUP(A1562,Атака!A:K,10,0),0)</f>
        <v>0</v>
      </c>
      <c r="J1562" s="66">
        <f>IFERROR(VLOOKUP(A1562,Компрессоры!A:O,15,0),0)+IFERROR(VLOOKUP(A1562,Пневматика!B:X,23,0),0)+IFERROR(VLOOKUP(A1562,Окраска!B:X,23,0),0)+IFERROR(VLOOKUP(A1562,Масло!A:J,10,0),0)+IFERROR(VLOOKUP(A1562,'Ручной инстурмент Арсенал'!A:I,13,0),0)+IFERROR(VLOOKUP(A1562,#REF!,13,0),0)+IFERROR(VLOOKUP(A1562,Атака!A:K,11,0),0)</f>
        <v>0</v>
      </c>
    </row>
    <row r="1563" spans="1:10" ht="11.25" customHeight="1" outlineLevel="2" thickTop="1" thickBot="1" x14ac:dyDescent="0.25">
      <c r="A1563" s="18">
        <v>8142500</v>
      </c>
      <c r="B1563" s="77" t="s">
        <v>405</v>
      </c>
      <c r="C1563" s="18" t="s">
        <v>2686</v>
      </c>
      <c r="D1563" s="18" t="s">
        <v>1147</v>
      </c>
      <c r="E1563" s="18"/>
      <c r="F1563" s="64">
        <v>742</v>
      </c>
      <c r="G1563" s="64">
        <v>985</v>
      </c>
      <c r="H1563" s="65" t="s">
        <v>63</v>
      </c>
      <c r="I1563" s="65">
        <f>IFERROR(VLOOKUP(A1563,Компрессоры!A:O,14,0),0)+IFERROR(VLOOKUP(A1563,Пневматика!B:W,22,0),0)+IFERROR(VLOOKUP(A1563,Окраска!B:X,22,0),0)+IFERROR(VLOOKUP(A1563,Масло!A:J,9,0),0)+IFERROR(VLOOKUP(A1563,'Ручной инстурмент Арсенал'!A:I,12,0),0)+IFERROR(VLOOKUP(A1563,#REF!,12,0),0)+IFERROR(VLOOKUP(A1563,Атака!A:K,10,0),0)</f>
        <v>0</v>
      </c>
      <c r="J1563" s="66">
        <f>IFERROR(VLOOKUP(A1563,Компрессоры!A:O,15,0),0)+IFERROR(VLOOKUP(A1563,Пневматика!B:X,23,0),0)+IFERROR(VLOOKUP(A1563,Окраска!B:X,23,0),0)+IFERROR(VLOOKUP(A1563,Масло!A:J,10,0),0)+IFERROR(VLOOKUP(A1563,'Ручной инстурмент Арсенал'!A:I,13,0),0)+IFERROR(VLOOKUP(A1563,#REF!,13,0),0)+IFERROR(VLOOKUP(A1563,Атака!A:K,11,0),0)</f>
        <v>0</v>
      </c>
    </row>
    <row r="1564" spans="1:10" ht="11.25" customHeight="1" outlineLevel="2" thickTop="1" thickBot="1" x14ac:dyDescent="0.25">
      <c r="A1564" s="18">
        <v>8142530</v>
      </c>
      <c r="B1564" s="77" t="s">
        <v>405</v>
      </c>
      <c r="C1564" s="18" t="s">
        <v>2687</v>
      </c>
      <c r="D1564" s="18" t="s">
        <v>1147</v>
      </c>
      <c r="E1564" s="18"/>
      <c r="F1564" s="64">
        <v>755</v>
      </c>
      <c r="G1564" s="64">
        <v>1003</v>
      </c>
      <c r="H1564" s="65" t="s">
        <v>63</v>
      </c>
      <c r="I1564" s="65">
        <f>IFERROR(VLOOKUP(A1564,Компрессоры!A:O,14,0),0)+IFERROR(VLOOKUP(A1564,Пневматика!B:W,22,0),0)+IFERROR(VLOOKUP(A1564,Окраска!B:X,22,0),0)+IFERROR(VLOOKUP(A1564,Масло!A:J,9,0),0)+IFERROR(VLOOKUP(A1564,'Ручной инстурмент Арсенал'!A:I,12,0),0)+IFERROR(VLOOKUP(A1564,#REF!,12,0),0)+IFERROR(VLOOKUP(A1564,Атака!A:K,10,0),0)</f>
        <v>0</v>
      </c>
      <c r="J1564" s="66">
        <f>IFERROR(VLOOKUP(A1564,Компрессоры!A:O,15,0),0)+IFERROR(VLOOKUP(A1564,Пневматика!B:X,23,0),0)+IFERROR(VLOOKUP(A1564,Окраска!B:X,23,0),0)+IFERROR(VLOOKUP(A1564,Масло!A:J,10,0),0)+IFERROR(VLOOKUP(A1564,'Ручной инстурмент Арсенал'!A:I,13,0),0)+IFERROR(VLOOKUP(A1564,#REF!,13,0),0)+IFERROR(VLOOKUP(A1564,Атака!A:K,11,0),0)</f>
        <v>0</v>
      </c>
    </row>
    <row r="1565" spans="1:10" ht="11.25" customHeight="1" outlineLevel="1" thickTop="1" thickBot="1" x14ac:dyDescent="0.25">
      <c r="A1565" s="16" t="s">
        <v>1160</v>
      </c>
      <c r="B1565" s="78"/>
      <c r="C1565" s="16"/>
      <c r="D1565" s="16"/>
      <c r="E1565" s="16"/>
      <c r="F1565" s="67"/>
      <c r="G1565" s="67"/>
      <c r="H1565" s="68"/>
      <c r="I1565" s="68"/>
      <c r="J1565" s="69"/>
    </row>
    <row r="1566" spans="1:10" ht="11.25" customHeight="1" outlineLevel="2" thickTop="1" thickBot="1" x14ac:dyDescent="0.25">
      <c r="A1566" s="18">
        <v>21773</v>
      </c>
      <c r="B1566" s="77" t="s">
        <v>405</v>
      </c>
      <c r="C1566" s="18" t="s">
        <v>735</v>
      </c>
      <c r="D1566" s="18" t="s">
        <v>1147</v>
      </c>
      <c r="E1566" s="18" t="s">
        <v>2384</v>
      </c>
      <c r="F1566" s="64">
        <v>224</v>
      </c>
      <c r="G1566" s="64">
        <v>296</v>
      </c>
      <c r="H1566" s="65" t="s">
        <v>3012</v>
      </c>
      <c r="I1566" s="65">
        <f>IFERROR(VLOOKUP(A1566,Компрессоры!A:O,14,0),0)+IFERROR(VLOOKUP(A1566,Пневматика!B:W,22,0),0)+IFERROR(VLOOKUP(A1566,Окраска!B:X,22,0),0)+IFERROR(VLOOKUP(A1566,Масло!A:J,9,0),0)+IFERROR(VLOOKUP(A1566,'Ручной инстурмент Арсенал'!A:I,12,0),0)+IFERROR(VLOOKUP(A1566,#REF!,12,0),0)+IFERROR(VLOOKUP(A1566,Атака!A:K,10,0),0)</f>
        <v>0</v>
      </c>
      <c r="J1566" s="66">
        <f>IFERROR(VLOOKUP(A1566,Компрессоры!A:O,15,0),0)+IFERROR(VLOOKUP(A1566,Пневматика!B:X,23,0),0)+IFERROR(VLOOKUP(A1566,Окраска!B:X,23,0),0)+IFERROR(VLOOKUP(A1566,Масло!A:J,10,0),0)+IFERROR(VLOOKUP(A1566,'Ручной инстурмент Арсенал'!A:I,13,0),0)+IFERROR(VLOOKUP(A1566,#REF!,13,0),0)+IFERROR(VLOOKUP(A1566,Атака!A:K,11,0),0)</f>
        <v>0</v>
      </c>
    </row>
    <row r="1567" spans="1:10" ht="11.25" customHeight="1" outlineLevel="2" thickTop="1" thickBot="1" x14ac:dyDescent="0.25">
      <c r="A1567" s="18">
        <v>21776</v>
      </c>
      <c r="B1567" s="77" t="s">
        <v>405</v>
      </c>
      <c r="C1567" s="18" t="s">
        <v>679</v>
      </c>
      <c r="D1567" s="18" t="s">
        <v>1147</v>
      </c>
      <c r="E1567" s="18" t="s">
        <v>2385</v>
      </c>
      <c r="F1567" s="64">
        <v>434</v>
      </c>
      <c r="G1567" s="64">
        <v>575</v>
      </c>
      <c r="H1567" s="65" t="s">
        <v>3012</v>
      </c>
      <c r="I1567" s="65">
        <f>IFERROR(VLOOKUP(A1567,Компрессоры!A:O,14,0),0)+IFERROR(VLOOKUP(A1567,Пневматика!B:W,22,0),0)+IFERROR(VLOOKUP(A1567,Окраска!B:X,22,0),0)+IFERROR(VLOOKUP(A1567,Масло!A:J,9,0),0)+IFERROR(VLOOKUP(A1567,'Ручной инстурмент Арсенал'!A:I,12,0),0)+IFERROR(VLOOKUP(A1567,#REF!,12,0),0)+IFERROR(VLOOKUP(A1567,Атака!A:K,10,0),0)</f>
        <v>0</v>
      </c>
      <c r="J1567" s="66">
        <f>IFERROR(VLOOKUP(A1567,Компрессоры!A:O,15,0),0)+IFERROR(VLOOKUP(A1567,Пневматика!B:X,23,0),0)+IFERROR(VLOOKUP(A1567,Окраска!B:X,23,0),0)+IFERROR(VLOOKUP(A1567,Масло!A:J,10,0),0)+IFERROR(VLOOKUP(A1567,'Ручной инстурмент Арсенал'!A:I,13,0),0)+IFERROR(VLOOKUP(A1567,#REF!,13,0),0)+IFERROR(VLOOKUP(A1567,Атака!A:K,11,0),0)</f>
        <v>0</v>
      </c>
    </row>
    <row r="1568" spans="1:10" ht="11.25" customHeight="1" outlineLevel="2" thickTop="1" thickBot="1" x14ac:dyDescent="0.25">
      <c r="A1568" s="18">
        <v>21777</v>
      </c>
      <c r="B1568" s="77" t="s">
        <v>405</v>
      </c>
      <c r="C1568" s="18" t="s">
        <v>759</v>
      </c>
      <c r="D1568" s="18" t="s">
        <v>1147</v>
      </c>
      <c r="E1568" s="18" t="s">
        <v>2386</v>
      </c>
      <c r="F1568" s="64">
        <v>576</v>
      </c>
      <c r="G1568" s="64">
        <v>763</v>
      </c>
      <c r="H1568" s="65" t="s">
        <v>3012</v>
      </c>
      <c r="I1568" s="65">
        <f>IFERROR(VLOOKUP(A1568,Компрессоры!A:O,14,0),0)+IFERROR(VLOOKUP(A1568,Пневматика!B:W,22,0),0)+IFERROR(VLOOKUP(A1568,Окраска!B:X,22,0),0)+IFERROR(VLOOKUP(A1568,Масло!A:J,9,0),0)+IFERROR(VLOOKUP(A1568,'Ручной инстурмент Арсенал'!A:I,12,0),0)+IFERROR(VLOOKUP(A1568,#REF!,12,0),0)+IFERROR(VLOOKUP(A1568,Атака!A:K,10,0),0)</f>
        <v>0</v>
      </c>
      <c r="J1568" s="66">
        <f>IFERROR(VLOOKUP(A1568,Компрессоры!A:O,15,0),0)+IFERROR(VLOOKUP(A1568,Пневматика!B:X,23,0),0)+IFERROR(VLOOKUP(A1568,Окраска!B:X,23,0),0)+IFERROR(VLOOKUP(A1568,Масло!A:J,10,0),0)+IFERROR(VLOOKUP(A1568,'Ручной инстурмент Арсенал'!A:I,13,0),0)+IFERROR(VLOOKUP(A1568,#REF!,13,0),0)+IFERROR(VLOOKUP(A1568,Атака!A:K,11,0),0)</f>
        <v>0</v>
      </c>
    </row>
    <row r="1569" spans="1:10" ht="11.25" customHeight="1" outlineLevel="2" thickTop="1" thickBot="1" x14ac:dyDescent="0.25">
      <c r="A1569" s="18">
        <v>21778</v>
      </c>
      <c r="B1569" s="77" t="s">
        <v>405</v>
      </c>
      <c r="C1569" s="18" t="s">
        <v>692</v>
      </c>
      <c r="D1569" s="18" t="s">
        <v>1147</v>
      </c>
      <c r="E1569" s="18" t="s">
        <v>2387</v>
      </c>
      <c r="F1569" s="64">
        <v>323</v>
      </c>
      <c r="G1569" s="64">
        <v>430</v>
      </c>
      <c r="H1569" s="65" t="s">
        <v>3012</v>
      </c>
      <c r="I1569" s="65">
        <f>IFERROR(VLOOKUP(A1569,Компрессоры!A:O,14,0),0)+IFERROR(VLOOKUP(A1569,Пневматика!B:W,22,0),0)+IFERROR(VLOOKUP(A1569,Окраска!B:X,22,0),0)+IFERROR(VLOOKUP(A1569,Масло!A:J,9,0),0)+IFERROR(VLOOKUP(A1569,'Ручной инстурмент Арсенал'!A:I,12,0),0)+IFERROR(VLOOKUP(A1569,#REF!,12,0),0)+IFERROR(VLOOKUP(A1569,Атака!A:K,10,0),0)</f>
        <v>0</v>
      </c>
      <c r="J1569" s="66">
        <f>IFERROR(VLOOKUP(A1569,Компрессоры!A:O,15,0),0)+IFERROR(VLOOKUP(A1569,Пневматика!B:X,23,0),0)+IFERROR(VLOOKUP(A1569,Окраска!B:X,23,0),0)+IFERROR(VLOOKUP(A1569,Масло!A:J,10,0),0)+IFERROR(VLOOKUP(A1569,'Ручной инстурмент Арсенал'!A:I,13,0),0)+IFERROR(VLOOKUP(A1569,#REF!,13,0),0)+IFERROR(VLOOKUP(A1569,Атака!A:K,11,0),0)</f>
        <v>0</v>
      </c>
    </row>
    <row r="1570" spans="1:10" ht="11.25" customHeight="1" outlineLevel="2" thickTop="1" thickBot="1" x14ac:dyDescent="0.25">
      <c r="A1570" s="18">
        <v>21779</v>
      </c>
      <c r="B1570" s="77" t="s">
        <v>405</v>
      </c>
      <c r="C1570" s="18" t="s">
        <v>708</v>
      </c>
      <c r="D1570" s="18" t="s">
        <v>1147</v>
      </c>
      <c r="E1570" s="18" t="s">
        <v>2388</v>
      </c>
      <c r="F1570" s="64">
        <v>511</v>
      </c>
      <c r="G1570" s="64">
        <v>677</v>
      </c>
      <c r="H1570" s="65" t="s">
        <v>3012</v>
      </c>
      <c r="I1570" s="65">
        <f>IFERROR(VLOOKUP(A1570,Компрессоры!A:O,14,0),0)+IFERROR(VLOOKUP(A1570,Пневматика!B:W,22,0),0)+IFERROR(VLOOKUP(A1570,Окраска!B:X,22,0),0)+IFERROR(VLOOKUP(A1570,Масло!A:J,9,0),0)+IFERROR(VLOOKUP(A1570,'Ручной инстурмент Арсенал'!A:I,12,0),0)+IFERROR(VLOOKUP(A1570,#REF!,12,0),0)+IFERROR(VLOOKUP(A1570,Атака!A:K,10,0),0)</f>
        <v>0</v>
      </c>
      <c r="J1570" s="66">
        <f>IFERROR(VLOOKUP(A1570,Компрессоры!A:O,15,0),0)+IFERROR(VLOOKUP(A1570,Пневматика!B:X,23,0),0)+IFERROR(VLOOKUP(A1570,Окраска!B:X,23,0),0)+IFERROR(VLOOKUP(A1570,Масло!A:J,10,0),0)+IFERROR(VLOOKUP(A1570,'Ручной инстурмент Арсенал'!A:I,13,0),0)+IFERROR(VLOOKUP(A1570,#REF!,13,0),0)+IFERROR(VLOOKUP(A1570,Атака!A:K,11,0),0)</f>
        <v>0</v>
      </c>
    </row>
    <row r="1571" spans="1:10" ht="11.25" customHeight="1" outlineLevel="2" thickTop="1" thickBot="1" x14ac:dyDescent="0.25">
      <c r="A1571" s="18">
        <v>21780</v>
      </c>
      <c r="B1571" s="77" t="s">
        <v>405</v>
      </c>
      <c r="C1571" s="18" t="s">
        <v>758</v>
      </c>
      <c r="D1571" s="18" t="s">
        <v>1147</v>
      </c>
      <c r="E1571" s="18" t="s">
        <v>2389</v>
      </c>
      <c r="F1571" s="64">
        <v>324</v>
      </c>
      <c r="G1571" s="64">
        <v>434</v>
      </c>
      <c r="H1571" s="65" t="s">
        <v>3012</v>
      </c>
      <c r="I1571" s="65">
        <f>IFERROR(VLOOKUP(A1571,Компрессоры!A:O,14,0),0)+IFERROR(VLOOKUP(A1571,Пневматика!B:W,22,0),0)+IFERROR(VLOOKUP(A1571,Окраска!B:X,22,0),0)+IFERROR(VLOOKUP(A1571,Масло!A:J,9,0),0)+IFERROR(VLOOKUP(A1571,'Ручной инстурмент Арсенал'!A:I,12,0),0)+IFERROR(VLOOKUP(A1571,#REF!,12,0),0)+IFERROR(VLOOKUP(A1571,Атака!A:K,10,0),0)</f>
        <v>0</v>
      </c>
      <c r="J1571" s="66">
        <f>IFERROR(VLOOKUP(A1571,Компрессоры!A:O,15,0),0)+IFERROR(VLOOKUP(A1571,Пневматика!B:X,23,0),0)+IFERROR(VLOOKUP(A1571,Окраска!B:X,23,0),0)+IFERROR(VLOOKUP(A1571,Масло!A:J,10,0),0)+IFERROR(VLOOKUP(A1571,'Ручной инстурмент Арсенал'!A:I,13,0),0)+IFERROR(VLOOKUP(A1571,#REF!,13,0),0)+IFERROR(VLOOKUP(A1571,Атака!A:K,11,0),0)</f>
        <v>0</v>
      </c>
    </row>
    <row r="1572" spans="1:10" ht="11.25" customHeight="1" outlineLevel="2" thickTop="1" thickBot="1" x14ac:dyDescent="0.25">
      <c r="A1572" s="18">
        <v>21781</v>
      </c>
      <c r="B1572" s="77" t="s">
        <v>405</v>
      </c>
      <c r="C1572" s="18" t="s">
        <v>729</v>
      </c>
      <c r="D1572" s="18" t="s">
        <v>1147</v>
      </c>
      <c r="E1572" s="18" t="s">
        <v>2390</v>
      </c>
      <c r="F1572" s="64">
        <v>524</v>
      </c>
      <c r="G1572" s="64">
        <v>697</v>
      </c>
      <c r="H1572" s="65" t="s">
        <v>3012</v>
      </c>
      <c r="I1572" s="65">
        <f>IFERROR(VLOOKUP(A1572,Компрессоры!A:O,14,0),0)+IFERROR(VLOOKUP(A1572,Пневматика!B:W,22,0),0)+IFERROR(VLOOKUP(A1572,Окраска!B:X,22,0),0)+IFERROR(VLOOKUP(A1572,Масло!A:J,9,0),0)+IFERROR(VLOOKUP(A1572,'Ручной инстурмент Арсенал'!A:I,12,0),0)+IFERROR(VLOOKUP(A1572,#REF!,12,0),0)+IFERROR(VLOOKUP(A1572,Атака!A:K,10,0),0)</f>
        <v>0</v>
      </c>
      <c r="J1572" s="66">
        <f>IFERROR(VLOOKUP(A1572,Компрессоры!A:O,15,0),0)+IFERROR(VLOOKUP(A1572,Пневматика!B:X,23,0),0)+IFERROR(VLOOKUP(A1572,Окраска!B:X,23,0),0)+IFERROR(VLOOKUP(A1572,Масло!A:J,10,0),0)+IFERROR(VLOOKUP(A1572,'Ручной инстурмент Арсенал'!A:I,13,0),0)+IFERROR(VLOOKUP(A1572,#REF!,13,0),0)+IFERROR(VLOOKUP(A1572,Атака!A:K,11,0),0)</f>
        <v>0</v>
      </c>
    </row>
    <row r="1573" spans="1:10" ht="11.25" customHeight="1" outlineLevel="2" thickTop="1" thickBot="1" x14ac:dyDescent="0.25">
      <c r="A1573" s="18">
        <v>21782</v>
      </c>
      <c r="B1573" s="77" t="s">
        <v>405</v>
      </c>
      <c r="C1573" s="18" t="s">
        <v>697</v>
      </c>
      <c r="D1573" s="18" t="s">
        <v>1147</v>
      </c>
      <c r="E1573" s="18" t="s">
        <v>2391</v>
      </c>
      <c r="F1573" s="64">
        <v>636</v>
      </c>
      <c r="G1573" s="64">
        <v>844</v>
      </c>
      <c r="H1573" s="65" t="s">
        <v>3012</v>
      </c>
      <c r="I1573" s="65">
        <f>IFERROR(VLOOKUP(A1573,Компрессоры!A:O,14,0),0)+IFERROR(VLOOKUP(A1573,Пневматика!B:W,22,0),0)+IFERROR(VLOOKUP(A1573,Окраска!B:X,22,0),0)+IFERROR(VLOOKUP(A1573,Масло!A:J,9,0),0)+IFERROR(VLOOKUP(A1573,'Ручной инстурмент Арсенал'!A:I,12,0),0)+IFERROR(VLOOKUP(A1573,#REF!,12,0),0)+IFERROR(VLOOKUP(A1573,Атака!A:K,10,0),0)</f>
        <v>0</v>
      </c>
      <c r="J1573" s="66">
        <f>IFERROR(VLOOKUP(A1573,Компрессоры!A:O,15,0),0)+IFERROR(VLOOKUP(A1573,Пневматика!B:X,23,0),0)+IFERROR(VLOOKUP(A1573,Окраска!B:X,23,0),0)+IFERROR(VLOOKUP(A1573,Масло!A:J,10,0),0)+IFERROR(VLOOKUP(A1573,'Ручной инстурмент Арсенал'!A:I,13,0),0)+IFERROR(VLOOKUP(A1573,#REF!,13,0),0)+IFERROR(VLOOKUP(A1573,Атака!A:K,11,0),0)</f>
        <v>0</v>
      </c>
    </row>
    <row r="1574" spans="1:10" ht="11.25" customHeight="1" outlineLevel="2" thickTop="1" thickBot="1" x14ac:dyDescent="0.25">
      <c r="A1574" s="18">
        <v>22208</v>
      </c>
      <c r="B1574" s="77" t="s">
        <v>405</v>
      </c>
      <c r="C1574" s="18" t="s">
        <v>716</v>
      </c>
      <c r="D1574" s="18" t="s">
        <v>1147</v>
      </c>
      <c r="E1574" s="18" t="s">
        <v>2392</v>
      </c>
      <c r="F1574" s="64">
        <v>858</v>
      </c>
      <c r="G1574" s="64">
        <v>1137</v>
      </c>
      <c r="H1574" s="65" t="s">
        <v>3012</v>
      </c>
      <c r="I1574" s="65">
        <f>IFERROR(VLOOKUP(A1574,Компрессоры!A:O,14,0),0)+IFERROR(VLOOKUP(A1574,Пневматика!B:W,22,0),0)+IFERROR(VLOOKUP(A1574,Окраска!B:X,22,0),0)+IFERROR(VLOOKUP(A1574,Масло!A:J,9,0),0)+IFERROR(VLOOKUP(A1574,'Ручной инстурмент Арсенал'!A:I,12,0),0)+IFERROR(VLOOKUP(A1574,#REF!,12,0),0)+IFERROR(VLOOKUP(A1574,Атака!A:K,10,0),0)</f>
        <v>0</v>
      </c>
      <c r="J1574" s="66">
        <f>IFERROR(VLOOKUP(A1574,Компрессоры!A:O,15,0),0)+IFERROR(VLOOKUP(A1574,Пневматика!B:X,23,0),0)+IFERROR(VLOOKUP(A1574,Окраска!B:X,23,0),0)+IFERROR(VLOOKUP(A1574,Масло!A:J,10,0),0)+IFERROR(VLOOKUP(A1574,'Ручной инстурмент Арсенал'!A:I,13,0),0)+IFERROR(VLOOKUP(A1574,#REF!,13,0),0)+IFERROR(VLOOKUP(A1574,Атака!A:K,11,0),0)</f>
        <v>0</v>
      </c>
    </row>
    <row r="1575" spans="1:10" ht="11.25" customHeight="1" outlineLevel="2" thickTop="1" thickBot="1" x14ac:dyDescent="0.25">
      <c r="A1575" s="18">
        <v>22218</v>
      </c>
      <c r="B1575" s="77" t="s">
        <v>405</v>
      </c>
      <c r="C1575" s="18" t="s">
        <v>749</v>
      </c>
      <c r="D1575" s="18" t="s">
        <v>1147</v>
      </c>
      <c r="E1575" s="18" t="s">
        <v>2393</v>
      </c>
      <c r="F1575" s="64">
        <v>294</v>
      </c>
      <c r="G1575" s="64">
        <v>390</v>
      </c>
      <c r="H1575" s="65" t="s">
        <v>3012</v>
      </c>
      <c r="I1575" s="65">
        <f>IFERROR(VLOOKUP(A1575,Компрессоры!A:O,14,0),0)+IFERROR(VLOOKUP(A1575,Пневматика!B:W,22,0),0)+IFERROR(VLOOKUP(A1575,Окраска!B:X,22,0),0)+IFERROR(VLOOKUP(A1575,Масло!A:J,9,0),0)+IFERROR(VLOOKUP(A1575,'Ручной инстурмент Арсенал'!A:I,12,0),0)+IFERROR(VLOOKUP(A1575,#REF!,12,0),0)+IFERROR(VLOOKUP(A1575,Атака!A:K,10,0),0)</f>
        <v>0</v>
      </c>
      <c r="J1575" s="66">
        <f>IFERROR(VLOOKUP(A1575,Компрессоры!A:O,15,0),0)+IFERROR(VLOOKUP(A1575,Пневматика!B:X,23,0),0)+IFERROR(VLOOKUP(A1575,Окраска!B:X,23,0),0)+IFERROR(VLOOKUP(A1575,Масло!A:J,10,0),0)+IFERROR(VLOOKUP(A1575,'Ручной инстурмент Арсенал'!A:I,13,0),0)+IFERROR(VLOOKUP(A1575,#REF!,13,0),0)+IFERROR(VLOOKUP(A1575,Атака!A:K,11,0),0)</f>
        <v>0</v>
      </c>
    </row>
    <row r="1576" spans="1:10" ht="11.25" customHeight="1" outlineLevel="2" thickTop="1" thickBot="1" x14ac:dyDescent="0.25">
      <c r="A1576" s="18">
        <v>22219</v>
      </c>
      <c r="B1576" s="77" t="s">
        <v>405</v>
      </c>
      <c r="C1576" s="18" t="s">
        <v>688</v>
      </c>
      <c r="D1576" s="18" t="s">
        <v>1147</v>
      </c>
      <c r="E1576" s="18" t="s">
        <v>2394</v>
      </c>
      <c r="F1576" s="64">
        <v>393</v>
      </c>
      <c r="G1576" s="64">
        <v>522</v>
      </c>
      <c r="H1576" s="65" t="s">
        <v>3012</v>
      </c>
      <c r="I1576" s="65">
        <f>IFERROR(VLOOKUP(A1576,Компрессоры!A:O,14,0),0)+IFERROR(VLOOKUP(A1576,Пневматика!B:W,22,0),0)+IFERROR(VLOOKUP(A1576,Окраска!B:X,22,0),0)+IFERROR(VLOOKUP(A1576,Масло!A:J,9,0),0)+IFERROR(VLOOKUP(A1576,'Ручной инстурмент Арсенал'!A:I,12,0),0)+IFERROR(VLOOKUP(A1576,#REF!,12,0),0)+IFERROR(VLOOKUP(A1576,Атака!A:K,10,0),0)</f>
        <v>0</v>
      </c>
      <c r="J1576" s="66">
        <f>IFERROR(VLOOKUP(A1576,Компрессоры!A:O,15,0),0)+IFERROR(VLOOKUP(A1576,Пневматика!B:X,23,0),0)+IFERROR(VLOOKUP(A1576,Окраска!B:X,23,0),0)+IFERROR(VLOOKUP(A1576,Масло!A:J,10,0),0)+IFERROR(VLOOKUP(A1576,'Ручной инстурмент Арсенал'!A:I,13,0),0)+IFERROR(VLOOKUP(A1576,#REF!,13,0),0)+IFERROR(VLOOKUP(A1576,Атака!A:K,11,0),0)</f>
        <v>0</v>
      </c>
    </row>
    <row r="1577" spans="1:10" ht="11.25" customHeight="1" outlineLevel="2" thickTop="1" thickBot="1" x14ac:dyDescent="0.25">
      <c r="A1577" s="18">
        <v>22220</v>
      </c>
      <c r="B1577" s="77" t="s">
        <v>405</v>
      </c>
      <c r="C1577" s="18" t="s">
        <v>751</v>
      </c>
      <c r="D1577" s="18" t="s">
        <v>1147</v>
      </c>
      <c r="E1577" s="18" t="s">
        <v>2395</v>
      </c>
      <c r="F1577" s="64">
        <v>262</v>
      </c>
      <c r="G1577" s="64">
        <v>344</v>
      </c>
      <c r="H1577" s="65" t="s">
        <v>3012</v>
      </c>
      <c r="I1577" s="65">
        <f>IFERROR(VLOOKUP(A1577,Компрессоры!A:O,14,0),0)+IFERROR(VLOOKUP(A1577,Пневматика!B:W,22,0),0)+IFERROR(VLOOKUP(A1577,Окраска!B:X,22,0),0)+IFERROR(VLOOKUP(A1577,Масло!A:J,9,0),0)+IFERROR(VLOOKUP(A1577,'Ручной инстурмент Арсенал'!A:I,12,0),0)+IFERROR(VLOOKUP(A1577,#REF!,12,0),0)+IFERROR(VLOOKUP(A1577,Атака!A:K,10,0),0)</f>
        <v>0</v>
      </c>
      <c r="J1577" s="66">
        <f>IFERROR(VLOOKUP(A1577,Компрессоры!A:O,15,0),0)+IFERROR(VLOOKUP(A1577,Пневматика!B:X,23,0),0)+IFERROR(VLOOKUP(A1577,Окраска!B:X,23,0),0)+IFERROR(VLOOKUP(A1577,Масло!A:J,10,0),0)+IFERROR(VLOOKUP(A1577,'Ручной инстурмент Арсенал'!A:I,13,0),0)+IFERROR(VLOOKUP(A1577,#REF!,13,0),0)+IFERROR(VLOOKUP(A1577,Атака!A:K,11,0),0)</f>
        <v>0</v>
      </c>
    </row>
    <row r="1578" spans="1:10" ht="11.25" customHeight="1" outlineLevel="2" thickTop="1" thickBot="1" x14ac:dyDescent="0.25">
      <c r="A1578" s="18">
        <v>22221</v>
      </c>
      <c r="B1578" s="77" t="s">
        <v>405</v>
      </c>
      <c r="C1578" s="18" t="s">
        <v>686</v>
      </c>
      <c r="D1578" s="18" t="s">
        <v>1147</v>
      </c>
      <c r="E1578" s="18" t="s">
        <v>2396</v>
      </c>
      <c r="F1578" s="64">
        <v>312</v>
      </c>
      <c r="G1578" s="64">
        <v>415</v>
      </c>
      <c r="H1578" s="65" t="s">
        <v>3012</v>
      </c>
      <c r="I1578" s="65">
        <f>IFERROR(VLOOKUP(A1578,Компрессоры!A:O,14,0),0)+IFERROR(VLOOKUP(A1578,Пневматика!B:W,22,0),0)+IFERROR(VLOOKUP(A1578,Окраска!B:X,22,0),0)+IFERROR(VLOOKUP(A1578,Масло!A:J,9,0),0)+IFERROR(VLOOKUP(A1578,'Ручной инстурмент Арсенал'!A:I,12,0),0)+IFERROR(VLOOKUP(A1578,#REF!,12,0),0)+IFERROR(VLOOKUP(A1578,Атака!A:K,10,0),0)</f>
        <v>0</v>
      </c>
      <c r="J1578" s="66">
        <f>IFERROR(VLOOKUP(A1578,Компрессоры!A:O,15,0),0)+IFERROR(VLOOKUP(A1578,Пневматика!B:X,23,0),0)+IFERROR(VLOOKUP(A1578,Окраска!B:X,23,0),0)+IFERROR(VLOOKUP(A1578,Масло!A:J,10,0),0)+IFERROR(VLOOKUP(A1578,'Ручной инстурмент Арсенал'!A:I,13,0),0)+IFERROR(VLOOKUP(A1578,#REF!,13,0),0)+IFERROR(VLOOKUP(A1578,Атака!A:K,11,0),0)</f>
        <v>0</v>
      </c>
    </row>
    <row r="1579" spans="1:10" ht="11.25" customHeight="1" outlineLevel="2" thickTop="1" thickBot="1" x14ac:dyDescent="0.25">
      <c r="A1579" s="18">
        <v>22222</v>
      </c>
      <c r="B1579" s="77" t="s">
        <v>405</v>
      </c>
      <c r="C1579" s="18" t="s">
        <v>704</v>
      </c>
      <c r="D1579" s="18" t="s">
        <v>1147</v>
      </c>
      <c r="E1579" s="18" t="s">
        <v>2397</v>
      </c>
      <c r="F1579" s="64">
        <v>528</v>
      </c>
      <c r="G1579" s="64">
        <v>700</v>
      </c>
      <c r="H1579" s="65" t="s">
        <v>3012</v>
      </c>
      <c r="I1579" s="65">
        <f>IFERROR(VLOOKUP(A1579,Компрессоры!A:O,14,0),0)+IFERROR(VLOOKUP(A1579,Пневматика!B:W,22,0),0)+IFERROR(VLOOKUP(A1579,Окраска!B:X,22,0),0)+IFERROR(VLOOKUP(A1579,Масло!A:J,9,0),0)+IFERROR(VLOOKUP(A1579,'Ручной инстурмент Арсенал'!A:I,12,0),0)+IFERROR(VLOOKUP(A1579,#REF!,12,0),0)+IFERROR(VLOOKUP(A1579,Атака!A:K,10,0),0)</f>
        <v>0</v>
      </c>
      <c r="J1579" s="66">
        <f>IFERROR(VLOOKUP(A1579,Компрессоры!A:O,15,0),0)+IFERROR(VLOOKUP(A1579,Пневматика!B:X,23,0),0)+IFERROR(VLOOKUP(A1579,Окраска!B:X,23,0),0)+IFERROR(VLOOKUP(A1579,Масло!A:J,10,0),0)+IFERROR(VLOOKUP(A1579,'Ручной инстурмент Арсенал'!A:I,13,0),0)+IFERROR(VLOOKUP(A1579,#REF!,13,0),0)+IFERROR(VLOOKUP(A1579,Атака!A:K,11,0),0)</f>
        <v>0</v>
      </c>
    </row>
    <row r="1580" spans="1:10" ht="11.25" customHeight="1" outlineLevel="2" thickTop="1" thickBot="1" x14ac:dyDescent="0.25">
      <c r="A1580" s="18">
        <v>22223</v>
      </c>
      <c r="B1580" s="77" t="s">
        <v>405</v>
      </c>
      <c r="C1580" s="18" t="s">
        <v>702</v>
      </c>
      <c r="D1580" s="18" t="s">
        <v>1147</v>
      </c>
      <c r="E1580" s="18" t="s">
        <v>2398</v>
      </c>
      <c r="F1580" s="64">
        <v>728</v>
      </c>
      <c r="G1580" s="64">
        <v>969</v>
      </c>
      <c r="H1580" s="65" t="s">
        <v>3012</v>
      </c>
      <c r="I1580" s="65">
        <f>IFERROR(VLOOKUP(A1580,Компрессоры!A:O,14,0),0)+IFERROR(VLOOKUP(A1580,Пневматика!B:W,22,0),0)+IFERROR(VLOOKUP(A1580,Окраска!B:X,22,0),0)+IFERROR(VLOOKUP(A1580,Масло!A:J,9,0),0)+IFERROR(VLOOKUP(A1580,'Ручной инстурмент Арсенал'!A:I,12,0),0)+IFERROR(VLOOKUP(A1580,#REF!,12,0),0)+IFERROR(VLOOKUP(A1580,Атака!A:K,10,0),0)</f>
        <v>0</v>
      </c>
      <c r="J1580" s="66">
        <f>IFERROR(VLOOKUP(A1580,Компрессоры!A:O,15,0),0)+IFERROR(VLOOKUP(A1580,Пневматика!B:X,23,0),0)+IFERROR(VLOOKUP(A1580,Окраска!B:X,23,0),0)+IFERROR(VLOOKUP(A1580,Масло!A:J,10,0),0)+IFERROR(VLOOKUP(A1580,'Ручной инстурмент Арсенал'!A:I,13,0),0)+IFERROR(VLOOKUP(A1580,#REF!,13,0),0)+IFERROR(VLOOKUP(A1580,Атака!A:K,11,0),0)</f>
        <v>0</v>
      </c>
    </row>
    <row r="1581" spans="1:10" ht="11.25" customHeight="1" outlineLevel="2" thickTop="1" thickBot="1" x14ac:dyDescent="0.25">
      <c r="A1581" s="18">
        <v>22225</v>
      </c>
      <c r="B1581" s="77" t="s">
        <v>405</v>
      </c>
      <c r="C1581" s="18" t="s">
        <v>727</v>
      </c>
      <c r="D1581" s="18" t="s">
        <v>1147</v>
      </c>
      <c r="E1581" s="18" t="s">
        <v>2399</v>
      </c>
      <c r="F1581" s="64">
        <v>415</v>
      </c>
      <c r="G1581" s="64">
        <v>551</v>
      </c>
      <c r="H1581" s="65" t="s">
        <v>3012</v>
      </c>
      <c r="I1581" s="65">
        <f>IFERROR(VLOOKUP(A1581,Компрессоры!A:O,14,0),0)+IFERROR(VLOOKUP(A1581,Пневматика!B:W,22,0),0)+IFERROR(VLOOKUP(A1581,Окраска!B:X,22,0),0)+IFERROR(VLOOKUP(A1581,Масло!A:J,9,0),0)+IFERROR(VLOOKUP(A1581,'Ручной инстурмент Арсенал'!A:I,12,0),0)+IFERROR(VLOOKUP(A1581,#REF!,12,0),0)+IFERROR(VLOOKUP(A1581,Атака!A:K,10,0),0)</f>
        <v>0</v>
      </c>
      <c r="J1581" s="66">
        <f>IFERROR(VLOOKUP(A1581,Компрессоры!A:O,15,0),0)+IFERROR(VLOOKUP(A1581,Пневматика!B:X,23,0),0)+IFERROR(VLOOKUP(A1581,Окраска!B:X,23,0),0)+IFERROR(VLOOKUP(A1581,Масло!A:J,10,0),0)+IFERROR(VLOOKUP(A1581,'Ручной инстурмент Арсенал'!A:I,13,0),0)+IFERROR(VLOOKUP(A1581,#REF!,13,0),0)+IFERROR(VLOOKUP(A1581,Атака!A:K,11,0),0)</f>
        <v>0</v>
      </c>
    </row>
    <row r="1582" spans="1:10" ht="11.25" customHeight="1" outlineLevel="2" thickTop="1" thickBot="1" x14ac:dyDescent="0.25">
      <c r="A1582" s="18">
        <v>22226</v>
      </c>
      <c r="B1582" s="77" t="s">
        <v>405</v>
      </c>
      <c r="C1582" s="18" t="s">
        <v>691</v>
      </c>
      <c r="D1582" s="18" t="s">
        <v>1147</v>
      </c>
      <c r="E1582" s="18" t="s">
        <v>2400</v>
      </c>
      <c r="F1582" s="64">
        <v>485</v>
      </c>
      <c r="G1582" s="64">
        <v>642</v>
      </c>
      <c r="H1582" s="65" t="s">
        <v>63</v>
      </c>
      <c r="I1582" s="65">
        <f>IFERROR(VLOOKUP(A1582,Компрессоры!A:O,14,0),0)+IFERROR(VLOOKUP(A1582,Пневматика!B:W,22,0),0)+IFERROR(VLOOKUP(A1582,Окраска!B:X,22,0),0)+IFERROR(VLOOKUP(A1582,Масло!A:J,9,0),0)+IFERROR(VLOOKUP(A1582,'Ручной инстурмент Арсенал'!A:I,12,0),0)+IFERROR(VLOOKUP(A1582,#REF!,12,0),0)+IFERROR(VLOOKUP(A1582,Атака!A:K,10,0),0)</f>
        <v>0</v>
      </c>
      <c r="J1582" s="66">
        <f>IFERROR(VLOOKUP(A1582,Компрессоры!A:O,15,0),0)+IFERROR(VLOOKUP(A1582,Пневматика!B:X,23,0),0)+IFERROR(VLOOKUP(A1582,Окраска!B:X,23,0),0)+IFERROR(VLOOKUP(A1582,Масло!A:J,10,0),0)+IFERROR(VLOOKUP(A1582,'Ручной инстурмент Арсенал'!A:I,13,0),0)+IFERROR(VLOOKUP(A1582,#REF!,13,0),0)+IFERROR(VLOOKUP(A1582,Атака!A:K,11,0),0)</f>
        <v>0</v>
      </c>
    </row>
    <row r="1583" spans="1:10" ht="11.25" customHeight="1" outlineLevel="2" thickTop="1" thickBot="1" x14ac:dyDescent="0.25">
      <c r="A1583" s="18">
        <v>22227</v>
      </c>
      <c r="B1583" s="77" t="s">
        <v>405</v>
      </c>
      <c r="C1583" s="18" t="s">
        <v>741</v>
      </c>
      <c r="D1583" s="18" t="s">
        <v>1147</v>
      </c>
      <c r="E1583" s="18" t="s">
        <v>2401</v>
      </c>
      <c r="F1583" s="64">
        <v>622</v>
      </c>
      <c r="G1583" s="64">
        <v>828</v>
      </c>
      <c r="H1583" s="65" t="s">
        <v>3012</v>
      </c>
      <c r="I1583" s="65">
        <f>IFERROR(VLOOKUP(A1583,Компрессоры!A:O,14,0),0)+IFERROR(VLOOKUP(A1583,Пневматика!B:W,22,0),0)+IFERROR(VLOOKUP(A1583,Окраска!B:X,22,0),0)+IFERROR(VLOOKUP(A1583,Масло!A:J,9,0),0)+IFERROR(VLOOKUP(A1583,'Ручной инстурмент Арсенал'!A:I,12,0),0)+IFERROR(VLOOKUP(A1583,#REF!,12,0),0)+IFERROR(VLOOKUP(A1583,Атака!A:K,10,0),0)</f>
        <v>0</v>
      </c>
      <c r="J1583" s="66">
        <f>IFERROR(VLOOKUP(A1583,Компрессоры!A:O,15,0),0)+IFERROR(VLOOKUP(A1583,Пневматика!B:X,23,0),0)+IFERROR(VLOOKUP(A1583,Окраска!B:X,23,0),0)+IFERROR(VLOOKUP(A1583,Масло!A:J,10,0),0)+IFERROR(VLOOKUP(A1583,'Ручной инстурмент Арсенал'!A:I,13,0),0)+IFERROR(VLOOKUP(A1583,#REF!,13,0),0)+IFERROR(VLOOKUP(A1583,Атака!A:K,11,0),0)</f>
        <v>0</v>
      </c>
    </row>
    <row r="1584" spans="1:10" ht="11.25" customHeight="1" outlineLevel="2" thickTop="1" thickBot="1" x14ac:dyDescent="0.25">
      <c r="A1584" s="18">
        <v>22228</v>
      </c>
      <c r="B1584" s="77" t="s">
        <v>405</v>
      </c>
      <c r="C1584" s="18" t="s">
        <v>744</v>
      </c>
      <c r="D1584" s="18" t="s">
        <v>1147</v>
      </c>
      <c r="E1584" s="18" t="s">
        <v>2402</v>
      </c>
      <c r="F1584" s="64">
        <v>753</v>
      </c>
      <c r="G1584" s="64">
        <v>999</v>
      </c>
      <c r="H1584" s="65" t="s">
        <v>3012</v>
      </c>
      <c r="I1584" s="65">
        <f>IFERROR(VLOOKUP(A1584,Компрессоры!A:O,14,0),0)+IFERROR(VLOOKUP(A1584,Пневматика!B:W,22,0),0)+IFERROR(VLOOKUP(A1584,Окраска!B:X,22,0),0)+IFERROR(VLOOKUP(A1584,Масло!A:J,9,0),0)+IFERROR(VLOOKUP(A1584,'Ручной инстурмент Арсенал'!A:I,12,0),0)+IFERROR(VLOOKUP(A1584,#REF!,12,0),0)+IFERROR(VLOOKUP(A1584,Атака!A:K,10,0),0)</f>
        <v>0</v>
      </c>
      <c r="J1584" s="66">
        <f>IFERROR(VLOOKUP(A1584,Компрессоры!A:O,15,0),0)+IFERROR(VLOOKUP(A1584,Пневматика!B:X,23,0),0)+IFERROR(VLOOKUP(A1584,Окраска!B:X,23,0),0)+IFERROR(VLOOKUP(A1584,Масло!A:J,10,0),0)+IFERROR(VLOOKUP(A1584,'Ручной инстурмент Арсенал'!A:I,13,0),0)+IFERROR(VLOOKUP(A1584,#REF!,13,0),0)+IFERROR(VLOOKUP(A1584,Атака!A:K,11,0),0)</f>
        <v>0</v>
      </c>
    </row>
    <row r="1585" spans="1:10" ht="11.25" customHeight="1" outlineLevel="2" thickTop="1" thickBot="1" x14ac:dyDescent="0.25">
      <c r="A1585" s="18">
        <v>22229</v>
      </c>
      <c r="B1585" s="77" t="s">
        <v>405</v>
      </c>
      <c r="C1585" s="18" t="s">
        <v>710</v>
      </c>
      <c r="D1585" s="18" t="s">
        <v>1147</v>
      </c>
      <c r="E1585" s="18" t="s">
        <v>2403</v>
      </c>
      <c r="F1585" s="64">
        <v>931</v>
      </c>
      <c r="G1585" s="64">
        <v>1238</v>
      </c>
      <c r="H1585" s="65" t="s">
        <v>63</v>
      </c>
      <c r="I1585" s="65">
        <f>IFERROR(VLOOKUP(A1585,Компрессоры!A:O,14,0),0)+IFERROR(VLOOKUP(A1585,Пневматика!B:W,22,0),0)+IFERROR(VLOOKUP(A1585,Окраска!B:X,22,0),0)+IFERROR(VLOOKUP(A1585,Масло!A:J,9,0),0)+IFERROR(VLOOKUP(A1585,'Ручной инстурмент Арсенал'!A:I,12,0),0)+IFERROR(VLOOKUP(A1585,#REF!,12,0),0)+IFERROR(VLOOKUP(A1585,Атака!A:K,10,0),0)</f>
        <v>0</v>
      </c>
      <c r="J1585" s="66">
        <f>IFERROR(VLOOKUP(A1585,Компрессоры!A:O,15,0),0)+IFERROR(VLOOKUP(A1585,Пневматика!B:X,23,0),0)+IFERROR(VLOOKUP(A1585,Окраска!B:X,23,0),0)+IFERROR(VLOOKUP(A1585,Масло!A:J,10,0),0)+IFERROR(VLOOKUP(A1585,'Ручной инстурмент Арсенал'!A:I,13,0),0)+IFERROR(VLOOKUP(A1585,#REF!,13,0),0)+IFERROR(VLOOKUP(A1585,Атака!A:K,11,0),0)</f>
        <v>0</v>
      </c>
    </row>
    <row r="1586" spans="1:10" ht="11.25" customHeight="1" outlineLevel="2" thickTop="1" thickBot="1" x14ac:dyDescent="0.25">
      <c r="A1586" s="18">
        <v>22340</v>
      </c>
      <c r="B1586" s="77" t="s">
        <v>405</v>
      </c>
      <c r="C1586" s="18" t="s">
        <v>752</v>
      </c>
      <c r="D1586" s="18" t="s">
        <v>1147</v>
      </c>
      <c r="E1586" s="18" t="s">
        <v>2404</v>
      </c>
      <c r="F1586" s="64">
        <v>90</v>
      </c>
      <c r="G1586" s="64">
        <v>116</v>
      </c>
      <c r="H1586" s="65" t="s">
        <v>3012</v>
      </c>
      <c r="I1586" s="65">
        <f>IFERROR(VLOOKUP(A1586,Компрессоры!A:O,14,0),0)+IFERROR(VLOOKUP(A1586,Пневматика!B:W,22,0),0)+IFERROR(VLOOKUP(A1586,Окраска!B:X,22,0),0)+IFERROR(VLOOKUP(A1586,Масло!A:J,9,0),0)+IFERROR(VLOOKUP(A1586,'Ручной инстурмент Арсенал'!A:I,12,0),0)+IFERROR(VLOOKUP(A1586,#REF!,12,0),0)+IFERROR(VLOOKUP(A1586,Атака!A:K,10,0),0)</f>
        <v>0</v>
      </c>
      <c r="J1586" s="66">
        <f>IFERROR(VLOOKUP(A1586,Компрессоры!A:O,15,0),0)+IFERROR(VLOOKUP(A1586,Пневматика!B:X,23,0),0)+IFERROR(VLOOKUP(A1586,Окраска!B:X,23,0),0)+IFERROR(VLOOKUP(A1586,Масло!A:J,10,0),0)+IFERROR(VLOOKUP(A1586,'Ручной инстурмент Арсенал'!A:I,13,0),0)+IFERROR(VLOOKUP(A1586,#REF!,13,0),0)+IFERROR(VLOOKUP(A1586,Атака!A:K,11,0),0)</f>
        <v>0</v>
      </c>
    </row>
    <row r="1587" spans="1:10" ht="11.25" customHeight="1" outlineLevel="2" thickTop="1" thickBot="1" x14ac:dyDescent="0.25">
      <c r="A1587" s="18">
        <v>22341</v>
      </c>
      <c r="B1587" s="77" t="s">
        <v>405</v>
      </c>
      <c r="C1587" s="18" t="s">
        <v>714</v>
      </c>
      <c r="D1587" s="18" t="s">
        <v>1147</v>
      </c>
      <c r="E1587" s="18" t="s">
        <v>2405</v>
      </c>
      <c r="F1587" s="64">
        <v>177</v>
      </c>
      <c r="G1587" s="64">
        <v>231</v>
      </c>
      <c r="H1587" s="65" t="s">
        <v>3012</v>
      </c>
      <c r="I1587" s="65">
        <f>IFERROR(VLOOKUP(A1587,Компрессоры!A:O,14,0),0)+IFERROR(VLOOKUP(A1587,Пневматика!B:W,22,0),0)+IFERROR(VLOOKUP(A1587,Окраска!B:X,22,0),0)+IFERROR(VLOOKUP(A1587,Масло!A:J,9,0),0)+IFERROR(VLOOKUP(A1587,'Ручной инстурмент Арсенал'!A:I,12,0),0)+IFERROR(VLOOKUP(A1587,#REF!,12,0),0)+IFERROR(VLOOKUP(A1587,Атака!A:K,10,0),0)</f>
        <v>0</v>
      </c>
      <c r="J1587" s="66">
        <f>IFERROR(VLOOKUP(A1587,Компрессоры!A:O,15,0),0)+IFERROR(VLOOKUP(A1587,Пневматика!B:X,23,0),0)+IFERROR(VLOOKUP(A1587,Окраска!B:X,23,0),0)+IFERROR(VLOOKUP(A1587,Масло!A:J,10,0),0)+IFERROR(VLOOKUP(A1587,'Ручной инстурмент Арсенал'!A:I,13,0),0)+IFERROR(VLOOKUP(A1587,#REF!,13,0),0)+IFERROR(VLOOKUP(A1587,Атака!A:K,11,0),0)</f>
        <v>0</v>
      </c>
    </row>
    <row r="1588" spans="1:10" ht="11.25" customHeight="1" outlineLevel="2" thickTop="1" thickBot="1" x14ac:dyDescent="0.25">
      <c r="A1588" s="18">
        <v>22342</v>
      </c>
      <c r="B1588" s="77" t="s">
        <v>405</v>
      </c>
      <c r="C1588" s="18" t="s">
        <v>756</v>
      </c>
      <c r="D1588" s="18" t="s">
        <v>1147</v>
      </c>
      <c r="E1588" s="18" t="s">
        <v>2406</v>
      </c>
      <c r="F1588" s="64">
        <v>107</v>
      </c>
      <c r="G1588" s="64">
        <v>139</v>
      </c>
      <c r="H1588" s="65" t="s">
        <v>3012</v>
      </c>
      <c r="I1588" s="65">
        <f>IFERROR(VLOOKUP(A1588,Компрессоры!A:O,14,0),0)+IFERROR(VLOOKUP(A1588,Пневматика!B:W,22,0),0)+IFERROR(VLOOKUP(A1588,Окраска!B:X,22,0),0)+IFERROR(VLOOKUP(A1588,Масло!A:J,9,0),0)+IFERROR(VLOOKUP(A1588,'Ручной инстурмент Арсенал'!A:I,12,0),0)+IFERROR(VLOOKUP(A1588,#REF!,12,0),0)+IFERROR(VLOOKUP(A1588,Атака!A:K,10,0),0)</f>
        <v>0</v>
      </c>
      <c r="J1588" s="66">
        <f>IFERROR(VLOOKUP(A1588,Компрессоры!A:O,15,0),0)+IFERROR(VLOOKUP(A1588,Пневматика!B:X,23,0),0)+IFERROR(VLOOKUP(A1588,Окраска!B:X,23,0),0)+IFERROR(VLOOKUP(A1588,Масло!A:J,10,0),0)+IFERROR(VLOOKUP(A1588,'Ручной инстурмент Арсенал'!A:I,13,0),0)+IFERROR(VLOOKUP(A1588,#REF!,13,0),0)+IFERROR(VLOOKUP(A1588,Атака!A:K,11,0),0)</f>
        <v>0</v>
      </c>
    </row>
    <row r="1589" spans="1:10" ht="11.25" customHeight="1" outlineLevel="2" thickTop="1" thickBot="1" x14ac:dyDescent="0.25">
      <c r="A1589" s="18">
        <v>22343</v>
      </c>
      <c r="B1589" s="77" t="s">
        <v>405</v>
      </c>
      <c r="C1589" s="18" t="s">
        <v>725</v>
      </c>
      <c r="D1589" s="18" t="s">
        <v>1147</v>
      </c>
      <c r="E1589" s="18" t="s">
        <v>2407</v>
      </c>
      <c r="F1589" s="64">
        <v>224</v>
      </c>
      <c r="G1589" s="64">
        <v>297</v>
      </c>
      <c r="H1589" s="65" t="s">
        <v>3012</v>
      </c>
      <c r="I1589" s="65">
        <f>IFERROR(VLOOKUP(A1589,Компрессоры!A:O,14,0),0)+IFERROR(VLOOKUP(A1589,Пневматика!B:W,22,0),0)+IFERROR(VLOOKUP(A1589,Окраска!B:X,22,0),0)+IFERROR(VLOOKUP(A1589,Масло!A:J,9,0),0)+IFERROR(VLOOKUP(A1589,'Ручной инстурмент Арсенал'!A:I,12,0),0)+IFERROR(VLOOKUP(A1589,#REF!,12,0),0)+IFERROR(VLOOKUP(A1589,Атака!A:K,10,0),0)</f>
        <v>0</v>
      </c>
      <c r="J1589" s="66">
        <f>IFERROR(VLOOKUP(A1589,Компрессоры!A:O,15,0),0)+IFERROR(VLOOKUP(A1589,Пневматика!B:X,23,0),0)+IFERROR(VLOOKUP(A1589,Окраска!B:X,23,0),0)+IFERROR(VLOOKUP(A1589,Масло!A:J,10,0),0)+IFERROR(VLOOKUP(A1589,'Ручной инстурмент Арсенал'!A:I,13,0),0)+IFERROR(VLOOKUP(A1589,#REF!,13,0),0)+IFERROR(VLOOKUP(A1589,Атака!A:K,11,0),0)</f>
        <v>0</v>
      </c>
    </row>
    <row r="1590" spans="1:10" ht="11.25" customHeight="1" outlineLevel="2" thickTop="1" thickBot="1" x14ac:dyDescent="0.25">
      <c r="A1590" s="18">
        <v>22344</v>
      </c>
      <c r="B1590" s="77" t="s">
        <v>405</v>
      </c>
      <c r="C1590" s="18" t="s">
        <v>681</v>
      </c>
      <c r="D1590" s="18" t="s">
        <v>1147</v>
      </c>
      <c r="E1590" s="18" t="s">
        <v>2408</v>
      </c>
      <c r="F1590" s="64">
        <v>115</v>
      </c>
      <c r="G1590" s="64">
        <v>153</v>
      </c>
      <c r="H1590" s="65" t="s">
        <v>63</v>
      </c>
      <c r="I1590" s="65">
        <f>IFERROR(VLOOKUP(A1590,Компрессоры!A:O,14,0),0)+IFERROR(VLOOKUP(A1590,Пневматика!B:W,22,0),0)+IFERROR(VLOOKUP(A1590,Окраска!B:X,22,0),0)+IFERROR(VLOOKUP(A1590,Масло!A:J,9,0),0)+IFERROR(VLOOKUP(A1590,'Ручной инстурмент Арсенал'!A:I,12,0),0)+IFERROR(VLOOKUP(A1590,#REF!,12,0),0)+IFERROR(VLOOKUP(A1590,Атака!A:K,10,0),0)</f>
        <v>0</v>
      </c>
      <c r="J1590" s="66">
        <f>IFERROR(VLOOKUP(A1590,Компрессоры!A:O,15,0),0)+IFERROR(VLOOKUP(A1590,Пневматика!B:X,23,0),0)+IFERROR(VLOOKUP(A1590,Окраска!B:X,23,0),0)+IFERROR(VLOOKUP(A1590,Масло!A:J,10,0),0)+IFERROR(VLOOKUP(A1590,'Ручной инстурмент Арсенал'!A:I,13,0),0)+IFERROR(VLOOKUP(A1590,#REF!,13,0),0)+IFERROR(VLOOKUP(A1590,Атака!A:K,11,0),0)</f>
        <v>0</v>
      </c>
    </row>
    <row r="1591" spans="1:10" ht="11.25" customHeight="1" outlineLevel="2" thickTop="1" thickBot="1" x14ac:dyDescent="0.25">
      <c r="A1591" s="18">
        <v>22345</v>
      </c>
      <c r="B1591" s="77" t="s">
        <v>405</v>
      </c>
      <c r="C1591" s="18" t="s">
        <v>703</v>
      </c>
      <c r="D1591" s="18" t="s">
        <v>1147</v>
      </c>
      <c r="E1591" s="18" t="s">
        <v>2409</v>
      </c>
      <c r="F1591" s="64">
        <v>269</v>
      </c>
      <c r="G1591" s="64">
        <v>357</v>
      </c>
      <c r="H1591" s="65" t="s">
        <v>63</v>
      </c>
      <c r="I1591" s="65">
        <f>IFERROR(VLOOKUP(A1591,Компрессоры!A:O,14,0),0)+IFERROR(VLOOKUP(A1591,Пневматика!B:W,22,0),0)+IFERROR(VLOOKUP(A1591,Окраска!B:X,22,0),0)+IFERROR(VLOOKUP(A1591,Масло!A:J,9,0),0)+IFERROR(VLOOKUP(A1591,'Ручной инстурмент Арсенал'!A:I,12,0),0)+IFERROR(VLOOKUP(A1591,#REF!,12,0),0)+IFERROR(VLOOKUP(A1591,Атака!A:K,10,0),0)</f>
        <v>0</v>
      </c>
      <c r="J1591" s="66">
        <f>IFERROR(VLOOKUP(A1591,Компрессоры!A:O,15,0),0)+IFERROR(VLOOKUP(A1591,Пневматика!B:X,23,0),0)+IFERROR(VLOOKUP(A1591,Окраска!B:X,23,0),0)+IFERROR(VLOOKUP(A1591,Масло!A:J,10,0),0)+IFERROR(VLOOKUP(A1591,'Ручной инстурмент Арсенал'!A:I,13,0),0)+IFERROR(VLOOKUP(A1591,#REF!,13,0),0)+IFERROR(VLOOKUP(A1591,Атака!A:K,11,0),0)</f>
        <v>0</v>
      </c>
    </row>
    <row r="1592" spans="1:10" ht="11.25" customHeight="1" outlineLevel="2" thickTop="1" thickBot="1" x14ac:dyDescent="0.25">
      <c r="A1592" s="18">
        <v>22378</v>
      </c>
      <c r="B1592" s="77" t="s">
        <v>405</v>
      </c>
      <c r="C1592" s="18" t="s">
        <v>684</v>
      </c>
      <c r="D1592" s="18" t="s">
        <v>1147</v>
      </c>
      <c r="E1592" s="18" t="s">
        <v>2410</v>
      </c>
      <c r="F1592" s="64">
        <v>112</v>
      </c>
      <c r="G1592" s="64">
        <v>149</v>
      </c>
      <c r="H1592" s="65" t="s">
        <v>3012</v>
      </c>
      <c r="I1592" s="65">
        <f>IFERROR(VLOOKUP(A1592,Компрессоры!A:O,14,0),0)+IFERROR(VLOOKUP(A1592,Пневматика!B:W,22,0),0)+IFERROR(VLOOKUP(A1592,Окраска!B:X,22,0),0)+IFERROR(VLOOKUP(A1592,Масло!A:J,9,0),0)+IFERROR(VLOOKUP(A1592,'Ручной инстурмент Арсенал'!A:I,12,0),0)+IFERROR(VLOOKUP(A1592,#REF!,12,0),0)+IFERROR(VLOOKUP(A1592,Атака!A:K,10,0),0)</f>
        <v>0</v>
      </c>
      <c r="J1592" s="66">
        <f>IFERROR(VLOOKUP(A1592,Компрессоры!A:O,15,0),0)+IFERROR(VLOOKUP(A1592,Пневматика!B:X,23,0),0)+IFERROR(VLOOKUP(A1592,Окраска!B:X,23,0),0)+IFERROR(VLOOKUP(A1592,Масло!A:J,10,0),0)+IFERROR(VLOOKUP(A1592,'Ручной инстурмент Арсенал'!A:I,13,0),0)+IFERROR(VLOOKUP(A1592,#REF!,13,0),0)+IFERROR(VLOOKUP(A1592,Атака!A:K,11,0),0)</f>
        <v>0</v>
      </c>
    </row>
    <row r="1593" spans="1:10" ht="11.25" customHeight="1" outlineLevel="2" thickTop="1" thickBot="1" x14ac:dyDescent="0.25">
      <c r="A1593" s="18">
        <v>22379</v>
      </c>
      <c r="B1593" s="77" t="s">
        <v>405</v>
      </c>
      <c r="C1593" s="18" t="s">
        <v>753</v>
      </c>
      <c r="D1593" s="18" t="s">
        <v>1147</v>
      </c>
      <c r="E1593" s="18" t="s">
        <v>2411</v>
      </c>
      <c r="F1593" s="64">
        <v>141</v>
      </c>
      <c r="G1593" s="64">
        <v>187</v>
      </c>
      <c r="H1593" s="65" t="s">
        <v>3012</v>
      </c>
      <c r="I1593" s="65">
        <f>IFERROR(VLOOKUP(A1593,Компрессоры!A:O,14,0),0)+IFERROR(VLOOKUP(A1593,Пневматика!B:W,22,0),0)+IFERROR(VLOOKUP(A1593,Окраска!B:X,22,0),0)+IFERROR(VLOOKUP(A1593,Масло!A:J,9,0),0)+IFERROR(VLOOKUP(A1593,'Ручной инстурмент Арсенал'!A:I,12,0),0)+IFERROR(VLOOKUP(A1593,#REF!,12,0),0)+IFERROR(VLOOKUP(A1593,Атака!A:K,10,0),0)</f>
        <v>0</v>
      </c>
      <c r="J1593" s="66">
        <f>IFERROR(VLOOKUP(A1593,Компрессоры!A:O,15,0),0)+IFERROR(VLOOKUP(A1593,Пневматика!B:X,23,0),0)+IFERROR(VLOOKUP(A1593,Окраска!B:X,23,0),0)+IFERROR(VLOOKUP(A1593,Масло!A:J,10,0),0)+IFERROR(VLOOKUP(A1593,'Ручной инстурмент Арсенал'!A:I,13,0),0)+IFERROR(VLOOKUP(A1593,#REF!,13,0),0)+IFERROR(VLOOKUP(A1593,Атака!A:K,11,0),0)</f>
        <v>0</v>
      </c>
    </row>
    <row r="1594" spans="1:10" ht="11.25" customHeight="1" outlineLevel="2" thickTop="1" thickBot="1" x14ac:dyDescent="0.25">
      <c r="A1594" s="18">
        <v>22381</v>
      </c>
      <c r="B1594" s="77" t="s">
        <v>405</v>
      </c>
      <c r="C1594" s="18" t="s">
        <v>736</v>
      </c>
      <c r="D1594" s="18" t="s">
        <v>1147</v>
      </c>
      <c r="E1594" s="18" t="s">
        <v>2412</v>
      </c>
      <c r="F1594" s="64">
        <v>167</v>
      </c>
      <c r="G1594" s="64">
        <v>220</v>
      </c>
      <c r="H1594" s="65" t="s">
        <v>3012</v>
      </c>
      <c r="I1594" s="65">
        <f>IFERROR(VLOOKUP(A1594,Компрессоры!A:O,14,0),0)+IFERROR(VLOOKUP(A1594,Пневматика!B:W,22,0),0)+IFERROR(VLOOKUP(A1594,Окраска!B:X,22,0),0)+IFERROR(VLOOKUP(A1594,Масло!A:J,9,0),0)+IFERROR(VLOOKUP(A1594,'Ручной инстурмент Арсенал'!A:I,12,0),0)+IFERROR(VLOOKUP(A1594,#REF!,12,0),0)+IFERROR(VLOOKUP(A1594,Атака!A:K,10,0),0)</f>
        <v>0</v>
      </c>
      <c r="J1594" s="66">
        <f>IFERROR(VLOOKUP(A1594,Компрессоры!A:O,15,0),0)+IFERROR(VLOOKUP(A1594,Пневматика!B:X,23,0),0)+IFERROR(VLOOKUP(A1594,Окраска!B:X,23,0),0)+IFERROR(VLOOKUP(A1594,Масло!A:J,10,0),0)+IFERROR(VLOOKUP(A1594,'Ручной инстурмент Арсенал'!A:I,13,0),0)+IFERROR(VLOOKUP(A1594,#REF!,13,0),0)+IFERROR(VLOOKUP(A1594,Атака!A:K,11,0),0)</f>
        <v>0</v>
      </c>
    </row>
    <row r="1595" spans="1:10" ht="11.25" customHeight="1" outlineLevel="2" thickTop="1" thickBot="1" x14ac:dyDescent="0.25">
      <c r="A1595" s="18">
        <v>22382</v>
      </c>
      <c r="B1595" s="77" t="s">
        <v>405</v>
      </c>
      <c r="C1595" s="18" t="s">
        <v>720</v>
      </c>
      <c r="D1595" s="18" t="s">
        <v>1147</v>
      </c>
      <c r="E1595" s="18" t="s">
        <v>2413</v>
      </c>
      <c r="F1595" s="64">
        <v>245</v>
      </c>
      <c r="G1595" s="64">
        <v>323</v>
      </c>
      <c r="H1595" s="65" t="s">
        <v>3012</v>
      </c>
      <c r="I1595" s="65">
        <f>IFERROR(VLOOKUP(A1595,Компрессоры!A:O,14,0),0)+IFERROR(VLOOKUP(A1595,Пневматика!B:W,22,0),0)+IFERROR(VLOOKUP(A1595,Окраска!B:X,22,0),0)+IFERROR(VLOOKUP(A1595,Масло!A:J,9,0),0)+IFERROR(VLOOKUP(A1595,'Ручной инстурмент Арсенал'!A:I,12,0),0)+IFERROR(VLOOKUP(A1595,#REF!,12,0),0)+IFERROR(VLOOKUP(A1595,Атака!A:K,10,0),0)</f>
        <v>0</v>
      </c>
      <c r="J1595" s="66">
        <f>IFERROR(VLOOKUP(A1595,Компрессоры!A:O,15,0),0)+IFERROR(VLOOKUP(A1595,Пневматика!B:X,23,0),0)+IFERROR(VLOOKUP(A1595,Окраска!B:X,23,0),0)+IFERROR(VLOOKUP(A1595,Масло!A:J,10,0),0)+IFERROR(VLOOKUP(A1595,'Ручной инстурмент Арсенал'!A:I,13,0),0)+IFERROR(VLOOKUP(A1595,#REF!,13,0),0)+IFERROR(VLOOKUP(A1595,Атака!A:K,11,0),0)</f>
        <v>0</v>
      </c>
    </row>
    <row r="1596" spans="1:10" ht="11.25" customHeight="1" outlineLevel="2" thickTop="1" thickBot="1" x14ac:dyDescent="0.25">
      <c r="A1596" s="18">
        <v>22383</v>
      </c>
      <c r="B1596" s="77" t="s">
        <v>405</v>
      </c>
      <c r="C1596" s="18" t="s">
        <v>755</v>
      </c>
      <c r="D1596" s="18" t="s">
        <v>1147</v>
      </c>
      <c r="E1596" s="18" t="s">
        <v>2414</v>
      </c>
      <c r="F1596" s="64">
        <v>99</v>
      </c>
      <c r="G1596" s="64">
        <v>133</v>
      </c>
      <c r="H1596" s="65" t="s">
        <v>3012</v>
      </c>
      <c r="I1596" s="65">
        <f>IFERROR(VLOOKUP(A1596,Компрессоры!A:O,14,0),0)+IFERROR(VLOOKUP(A1596,Пневматика!B:W,22,0),0)+IFERROR(VLOOKUP(A1596,Окраска!B:X,22,0),0)+IFERROR(VLOOKUP(A1596,Масло!A:J,9,0),0)+IFERROR(VLOOKUP(A1596,'Ручной инстурмент Арсенал'!A:I,12,0),0)+IFERROR(VLOOKUP(A1596,#REF!,12,0),0)+IFERROR(VLOOKUP(A1596,Атака!A:K,10,0),0)</f>
        <v>0</v>
      </c>
      <c r="J1596" s="66">
        <f>IFERROR(VLOOKUP(A1596,Компрессоры!A:O,15,0),0)+IFERROR(VLOOKUP(A1596,Пневматика!B:X,23,0),0)+IFERROR(VLOOKUP(A1596,Окраска!B:X,23,0),0)+IFERROR(VLOOKUP(A1596,Масло!A:J,10,0),0)+IFERROR(VLOOKUP(A1596,'Ручной инстурмент Арсенал'!A:I,13,0),0)+IFERROR(VLOOKUP(A1596,#REF!,13,0),0)+IFERROR(VLOOKUP(A1596,Атака!A:K,11,0),0)</f>
        <v>0</v>
      </c>
    </row>
    <row r="1597" spans="1:10" ht="11.25" customHeight="1" outlineLevel="2" thickTop="1" thickBot="1" x14ac:dyDescent="0.25">
      <c r="A1597" s="18">
        <v>22384</v>
      </c>
      <c r="B1597" s="77" t="s">
        <v>405</v>
      </c>
      <c r="C1597" s="18" t="s">
        <v>683</v>
      </c>
      <c r="D1597" s="18" t="s">
        <v>1147</v>
      </c>
      <c r="E1597" s="18" t="s">
        <v>2415</v>
      </c>
      <c r="F1597" s="64">
        <v>112</v>
      </c>
      <c r="G1597" s="64">
        <v>149</v>
      </c>
      <c r="H1597" s="65" t="s">
        <v>3012</v>
      </c>
      <c r="I1597" s="65">
        <f>IFERROR(VLOOKUP(A1597,Компрессоры!A:O,14,0),0)+IFERROR(VLOOKUP(A1597,Пневматика!B:W,22,0),0)+IFERROR(VLOOKUP(A1597,Окраска!B:X,22,0),0)+IFERROR(VLOOKUP(A1597,Масло!A:J,9,0),0)+IFERROR(VLOOKUP(A1597,'Ручной инстурмент Арсенал'!A:I,12,0),0)+IFERROR(VLOOKUP(A1597,#REF!,12,0),0)+IFERROR(VLOOKUP(A1597,Атака!A:K,10,0),0)</f>
        <v>0</v>
      </c>
      <c r="J1597" s="66">
        <f>IFERROR(VLOOKUP(A1597,Компрессоры!A:O,15,0),0)+IFERROR(VLOOKUP(A1597,Пневматика!B:X,23,0),0)+IFERROR(VLOOKUP(A1597,Окраска!B:X,23,0),0)+IFERROR(VLOOKUP(A1597,Масло!A:J,10,0),0)+IFERROR(VLOOKUP(A1597,'Ручной инстурмент Арсенал'!A:I,13,0),0)+IFERROR(VLOOKUP(A1597,#REF!,13,0),0)+IFERROR(VLOOKUP(A1597,Атака!A:K,11,0),0)</f>
        <v>0</v>
      </c>
    </row>
    <row r="1598" spans="1:10" ht="11.25" customHeight="1" outlineLevel="2" thickTop="1" thickBot="1" x14ac:dyDescent="0.25">
      <c r="A1598" s="18">
        <v>22385</v>
      </c>
      <c r="B1598" s="77" t="s">
        <v>405</v>
      </c>
      <c r="C1598" s="18" t="s">
        <v>757</v>
      </c>
      <c r="D1598" s="18" t="s">
        <v>1147</v>
      </c>
      <c r="E1598" s="18" t="s">
        <v>2416</v>
      </c>
      <c r="F1598" s="64">
        <v>107</v>
      </c>
      <c r="G1598" s="64">
        <v>139</v>
      </c>
      <c r="H1598" s="65" t="s">
        <v>3012</v>
      </c>
      <c r="I1598" s="65">
        <f>IFERROR(VLOOKUP(A1598,Компрессоры!A:O,14,0),0)+IFERROR(VLOOKUP(A1598,Пневматика!B:W,22,0),0)+IFERROR(VLOOKUP(A1598,Окраска!B:X,22,0),0)+IFERROR(VLOOKUP(A1598,Масло!A:J,9,0),0)+IFERROR(VLOOKUP(A1598,'Ручной инстурмент Арсенал'!A:I,12,0),0)+IFERROR(VLOOKUP(A1598,#REF!,12,0),0)+IFERROR(VLOOKUP(A1598,Атака!A:K,10,0),0)</f>
        <v>0</v>
      </c>
      <c r="J1598" s="66">
        <f>IFERROR(VLOOKUP(A1598,Компрессоры!A:O,15,0),0)+IFERROR(VLOOKUP(A1598,Пневматика!B:X,23,0),0)+IFERROR(VLOOKUP(A1598,Окраска!B:X,23,0),0)+IFERROR(VLOOKUP(A1598,Масло!A:J,10,0),0)+IFERROR(VLOOKUP(A1598,'Ручной инстурмент Арсенал'!A:I,13,0),0)+IFERROR(VLOOKUP(A1598,#REF!,13,0),0)+IFERROR(VLOOKUP(A1598,Атака!A:K,11,0),0)</f>
        <v>0</v>
      </c>
    </row>
    <row r="1599" spans="1:10" ht="11.25" customHeight="1" outlineLevel="2" thickTop="1" thickBot="1" x14ac:dyDescent="0.25">
      <c r="A1599" s="18">
        <v>22386</v>
      </c>
      <c r="B1599" s="77" t="s">
        <v>405</v>
      </c>
      <c r="C1599" s="18" t="s">
        <v>754</v>
      </c>
      <c r="D1599" s="18" t="s">
        <v>1147</v>
      </c>
      <c r="E1599" s="18" t="s">
        <v>2417</v>
      </c>
      <c r="F1599" s="64">
        <v>135</v>
      </c>
      <c r="G1599" s="64">
        <v>180</v>
      </c>
      <c r="H1599" s="65" t="s">
        <v>3012</v>
      </c>
      <c r="I1599" s="65">
        <f>IFERROR(VLOOKUP(A1599,Компрессоры!A:O,14,0),0)+IFERROR(VLOOKUP(A1599,Пневматика!B:W,22,0),0)+IFERROR(VLOOKUP(A1599,Окраска!B:X,22,0),0)+IFERROR(VLOOKUP(A1599,Масло!A:J,9,0),0)+IFERROR(VLOOKUP(A1599,'Ручной инстурмент Арсенал'!A:I,12,0),0)+IFERROR(VLOOKUP(A1599,#REF!,12,0),0)+IFERROR(VLOOKUP(A1599,Атака!A:K,10,0),0)</f>
        <v>0</v>
      </c>
      <c r="J1599" s="66">
        <f>IFERROR(VLOOKUP(A1599,Компрессоры!A:O,15,0),0)+IFERROR(VLOOKUP(A1599,Пневматика!B:X,23,0),0)+IFERROR(VLOOKUP(A1599,Окраска!B:X,23,0),0)+IFERROR(VLOOKUP(A1599,Масло!A:J,10,0),0)+IFERROR(VLOOKUP(A1599,'Ручной инстурмент Арсенал'!A:I,13,0),0)+IFERROR(VLOOKUP(A1599,#REF!,13,0),0)+IFERROR(VLOOKUP(A1599,Атака!A:K,11,0),0)</f>
        <v>0</v>
      </c>
    </row>
    <row r="1600" spans="1:10" ht="11.25" customHeight="1" outlineLevel="2" thickTop="1" thickBot="1" x14ac:dyDescent="0.25">
      <c r="A1600" s="18">
        <v>22387</v>
      </c>
      <c r="B1600" s="77" t="s">
        <v>405</v>
      </c>
      <c r="C1600" s="18" t="s">
        <v>694</v>
      </c>
      <c r="D1600" s="18" t="s">
        <v>1147</v>
      </c>
      <c r="E1600" s="18" t="s">
        <v>2418</v>
      </c>
      <c r="F1600" s="64">
        <v>161</v>
      </c>
      <c r="G1600" s="64">
        <v>216</v>
      </c>
      <c r="H1600" s="65" t="s">
        <v>3012</v>
      </c>
      <c r="I1600" s="65">
        <f>IFERROR(VLOOKUP(A1600,Компрессоры!A:O,14,0),0)+IFERROR(VLOOKUP(A1600,Пневматика!B:W,22,0),0)+IFERROR(VLOOKUP(A1600,Окраска!B:X,22,0),0)+IFERROR(VLOOKUP(A1600,Масло!A:J,9,0),0)+IFERROR(VLOOKUP(A1600,'Ручной инстурмент Арсенал'!A:I,12,0),0)+IFERROR(VLOOKUP(A1600,#REF!,12,0),0)+IFERROR(VLOOKUP(A1600,Атака!A:K,10,0),0)</f>
        <v>0</v>
      </c>
      <c r="J1600" s="66">
        <f>IFERROR(VLOOKUP(A1600,Компрессоры!A:O,15,0),0)+IFERROR(VLOOKUP(A1600,Пневматика!B:X,23,0),0)+IFERROR(VLOOKUP(A1600,Окраска!B:X,23,0),0)+IFERROR(VLOOKUP(A1600,Масло!A:J,10,0),0)+IFERROR(VLOOKUP(A1600,'Ручной инстурмент Арсенал'!A:I,13,0),0)+IFERROR(VLOOKUP(A1600,#REF!,13,0),0)+IFERROR(VLOOKUP(A1600,Атака!A:K,11,0),0)</f>
        <v>0</v>
      </c>
    </row>
    <row r="1601" spans="1:10" ht="11.25" customHeight="1" outlineLevel="2" thickTop="1" thickBot="1" x14ac:dyDescent="0.25">
      <c r="A1601" s="18">
        <v>22388</v>
      </c>
      <c r="B1601" s="77" t="s">
        <v>405</v>
      </c>
      <c r="C1601" s="18" t="s">
        <v>682</v>
      </c>
      <c r="D1601" s="18" t="s">
        <v>1147</v>
      </c>
      <c r="E1601" s="18" t="s">
        <v>2419</v>
      </c>
      <c r="F1601" s="64">
        <v>115</v>
      </c>
      <c r="G1601" s="64">
        <v>153</v>
      </c>
      <c r="H1601" s="65" t="s">
        <v>3012</v>
      </c>
      <c r="I1601" s="65">
        <f>IFERROR(VLOOKUP(A1601,Компрессоры!A:O,14,0),0)+IFERROR(VLOOKUP(A1601,Пневматика!B:W,22,0),0)+IFERROR(VLOOKUP(A1601,Окраска!B:X,22,0),0)+IFERROR(VLOOKUP(A1601,Масло!A:J,9,0),0)+IFERROR(VLOOKUP(A1601,'Ручной инстурмент Арсенал'!A:I,12,0),0)+IFERROR(VLOOKUP(A1601,#REF!,12,0),0)+IFERROR(VLOOKUP(A1601,Атака!A:K,10,0),0)</f>
        <v>0</v>
      </c>
      <c r="J1601" s="66">
        <f>IFERROR(VLOOKUP(A1601,Компрессоры!A:O,15,0),0)+IFERROR(VLOOKUP(A1601,Пневматика!B:X,23,0),0)+IFERROR(VLOOKUP(A1601,Окраска!B:X,23,0),0)+IFERROR(VLOOKUP(A1601,Масло!A:J,10,0),0)+IFERROR(VLOOKUP(A1601,'Ручной инстурмент Арсенал'!A:I,13,0),0)+IFERROR(VLOOKUP(A1601,#REF!,13,0),0)+IFERROR(VLOOKUP(A1601,Атака!A:K,11,0),0)</f>
        <v>0</v>
      </c>
    </row>
    <row r="1602" spans="1:10" ht="11.25" customHeight="1" outlineLevel="2" thickTop="1" thickBot="1" x14ac:dyDescent="0.25">
      <c r="A1602" s="18">
        <v>22389</v>
      </c>
      <c r="B1602" s="77" t="s">
        <v>405</v>
      </c>
      <c r="C1602" s="18" t="s">
        <v>695</v>
      </c>
      <c r="D1602" s="18" t="s">
        <v>1147</v>
      </c>
      <c r="E1602" s="18" t="s">
        <v>2420</v>
      </c>
      <c r="F1602" s="64">
        <v>161</v>
      </c>
      <c r="G1602" s="64">
        <v>216</v>
      </c>
      <c r="H1602" s="65" t="s">
        <v>3012</v>
      </c>
      <c r="I1602" s="65">
        <f>IFERROR(VLOOKUP(A1602,Компрессоры!A:O,14,0),0)+IFERROR(VLOOKUP(A1602,Пневматика!B:W,22,0),0)+IFERROR(VLOOKUP(A1602,Окраска!B:X,22,0),0)+IFERROR(VLOOKUP(A1602,Масло!A:J,9,0),0)+IFERROR(VLOOKUP(A1602,'Ручной инстурмент Арсенал'!A:I,12,0),0)+IFERROR(VLOOKUP(A1602,#REF!,12,0),0)+IFERROR(VLOOKUP(A1602,Атака!A:K,10,0),0)</f>
        <v>0</v>
      </c>
      <c r="J1602" s="66">
        <f>IFERROR(VLOOKUP(A1602,Компрессоры!A:O,15,0),0)+IFERROR(VLOOKUP(A1602,Пневматика!B:X,23,0),0)+IFERROR(VLOOKUP(A1602,Окраска!B:X,23,0),0)+IFERROR(VLOOKUP(A1602,Масло!A:J,10,0),0)+IFERROR(VLOOKUP(A1602,'Ручной инстурмент Арсенал'!A:I,13,0),0)+IFERROR(VLOOKUP(A1602,#REF!,13,0),0)+IFERROR(VLOOKUP(A1602,Атака!A:K,11,0),0)</f>
        <v>0</v>
      </c>
    </row>
    <row r="1603" spans="1:10" ht="11.25" customHeight="1" outlineLevel="2" thickTop="1" thickBot="1" x14ac:dyDescent="0.25">
      <c r="A1603" s="18">
        <v>22390</v>
      </c>
      <c r="B1603" s="77" t="s">
        <v>405</v>
      </c>
      <c r="C1603" s="18" t="s">
        <v>705</v>
      </c>
      <c r="D1603" s="18" t="s">
        <v>1147</v>
      </c>
      <c r="E1603" s="18" t="s">
        <v>2421</v>
      </c>
      <c r="F1603" s="64">
        <v>303</v>
      </c>
      <c r="G1603" s="64">
        <v>405</v>
      </c>
      <c r="H1603" s="65" t="s">
        <v>3012</v>
      </c>
      <c r="I1603" s="65">
        <f>IFERROR(VLOOKUP(A1603,Компрессоры!A:O,14,0),0)+IFERROR(VLOOKUP(A1603,Пневматика!B:W,22,0),0)+IFERROR(VLOOKUP(A1603,Окраска!B:X,22,0),0)+IFERROR(VLOOKUP(A1603,Масло!A:J,9,0),0)+IFERROR(VLOOKUP(A1603,'Ручной инстурмент Арсенал'!A:I,12,0),0)+IFERROR(VLOOKUP(A1603,#REF!,12,0),0)+IFERROR(VLOOKUP(A1603,Атака!A:K,10,0),0)</f>
        <v>0</v>
      </c>
      <c r="J1603" s="66">
        <f>IFERROR(VLOOKUP(A1603,Компрессоры!A:O,15,0),0)+IFERROR(VLOOKUP(A1603,Пневматика!B:X,23,0),0)+IFERROR(VLOOKUP(A1603,Окраска!B:X,23,0),0)+IFERROR(VLOOKUP(A1603,Масло!A:J,10,0),0)+IFERROR(VLOOKUP(A1603,'Ручной инстурмент Арсенал'!A:I,13,0),0)+IFERROR(VLOOKUP(A1603,#REF!,13,0),0)+IFERROR(VLOOKUP(A1603,Атака!A:K,11,0),0)</f>
        <v>0</v>
      </c>
    </row>
    <row r="1604" spans="1:10" ht="11.25" customHeight="1" outlineLevel="2" thickTop="1" thickBot="1" x14ac:dyDescent="0.25">
      <c r="A1604" s="18">
        <v>22391</v>
      </c>
      <c r="B1604" s="77" t="s">
        <v>405</v>
      </c>
      <c r="C1604" s="18" t="s">
        <v>693</v>
      </c>
      <c r="D1604" s="18" t="s">
        <v>1147</v>
      </c>
      <c r="E1604" s="18" t="s">
        <v>2422</v>
      </c>
      <c r="F1604" s="64">
        <v>301</v>
      </c>
      <c r="G1604" s="64">
        <v>402</v>
      </c>
      <c r="H1604" s="65" t="s">
        <v>3012</v>
      </c>
      <c r="I1604" s="65">
        <f>IFERROR(VLOOKUP(A1604,Компрессоры!A:O,14,0),0)+IFERROR(VLOOKUP(A1604,Пневматика!B:W,22,0),0)+IFERROR(VLOOKUP(A1604,Окраска!B:X,22,0),0)+IFERROR(VLOOKUP(A1604,Масло!A:J,9,0),0)+IFERROR(VLOOKUP(A1604,'Ручной инстурмент Арсенал'!A:I,12,0),0)+IFERROR(VLOOKUP(A1604,#REF!,12,0),0)+IFERROR(VLOOKUP(A1604,Атака!A:K,10,0),0)</f>
        <v>0</v>
      </c>
      <c r="J1604" s="66">
        <f>IFERROR(VLOOKUP(A1604,Компрессоры!A:O,15,0),0)+IFERROR(VLOOKUP(A1604,Пневматика!B:X,23,0),0)+IFERROR(VLOOKUP(A1604,Окраска!B:X,23,0),0)+IFERROR(VLOOKUP(A1604,Масло!A:J,10,0),0)+IFERROR(VLOOKUP(A1604,'Ручной инстурмент Арсенал'!A:I,13,0),0)+IFERROR(VLOOKUP(A1604,#REF!,13,0),0)+IFERROR(VLOOKUP(A1604,Атака!A:K,11,0),0)</f>
        <v>0</v>
      </c>
    </row>
    <row r="1605" spans="1:10" ht="11.25" customHeight="1" outlineLevel="2" thickTop="1" thickBot="1" x14ac:dyDescent="0.25">
      <c r="A1605" s="18">
        <v>22392</v>
      </c>
      <c r="B1605" s="77" t="s">
        <v>405</v>
      </c>
      <c r="C1605" s="18" t="s">
        <v>738</v>
      </c>
      <c r="D1605" s="18" t="s">
        <v>1147</v>
      </c>
      <c r="E1605" s="18" t="s">
        <v>2423</v>
      </c>
      <c r="F1605" s="64">
        <v>351</v>
      </c>
      <c r="G1605" s="64">
        <v>465</v>
      </c>
      <c r="H1605" s="65" t="s">
        <v>3012</v>
      </c>
      <c r="I1605" s="65">
        <f>IFERROR(VLOOKUP(A1605,Компрессоры!A:O,14,0),0)+IFERROR(VLOOKUP(A1605,Пневматика!B:W,22,0),0)+IFERROR(VLOOKUP(A1605,Окраска!B:X,22,0),0)+IFERROR(VLOOKUP(A1605,Масло!A:J,9,0),0)+IFERROR(VLOOKUP(A1605,'Ручной инстурмент Арсенал'!A:I,12,0),0)+IFERROR(VLOOKUP(A1605,#REF!,12,0),0)+IFERROR(VLOOKUP(A1605,Атака!A:K,10,0),0)</f>
        <v>0</v>
      </c>
      <c r="J1605" s="66">
        <f>IFERROR(VLOOKUP(A1605,Компрессоры!A:O,15,0),0)+IFERROR(VLOOKUP(A1605,Пневматика!B:X,23,0),0)+IFERROR(VLOOKUP(A1605,Окраска!B:X,23,0),0)+IFERROR(VLOOKUP(A1605,Масло!A:J,10,0),0)+IFERROR(VLOOKUP(A1605,'Ручной инстурмент Арсенал'!A:I,13,0),0)+IFERROR(VLOOKUP(A1605,#REF!,13,0),0)+IFERROR(VLOOKUP(A1605,Атака!A:K,11,0),0)</f>
        <v>0</v>
      </c>
    </row>
    <row r="1606" spans="1:10" ht="11.25" customHeight="1" outlineLevel="2" thickTop="1" thickBot="1" x14ac:dyDescent="0.25">
      <c r="A1606" s="18">
        <v>22393</v>
      </c>
      <c r="B1606" s="77" t="s">
        <v>405</v>
      </c>
      <c r="C1606" s="18" t="s">
        <v>745</v>
      </c>
      <c r="D1606" s="18" t="s">
        <v>1147</v>
      </c>
      <c r="E1606" s="18" t="s">
        <v>2424</v>
      </c>
      <c r="F1606" s="64">
        <v>238</v>
      </c>
      <c r="G1606" s="64">
        <v>317</v>
      </c>
      <c r="H1606" s="65" t="s">
        <v>63</v>
      </c>
      <c r="I1606" s="65">
        <f>IFERROR(VLOOKUP(A1606,Компрессоры!A:O,14,0),0)+IFERROR(VLOOKUP(A1606,Пневматика!B:W,22,0),0)+IFERROR(VLOOKUP(A1606,Окраска!B:X,22,0),0)+IFERROR(VLOOKUP(A1606,Масло!A:J,9,0),0)+IFERROR(VLOOKUP(A1606,'Ручной инстурмент Арсенал'!A:I,12,0),0)+IFERROR(VLOOKUP(A1606,#REF!,12,0),0)+IFERROR(VLOOKUP(A1606,Атака!A:K,10,0),0)</f>
        <v>0</v>
      </c>
      <c r="J1606" s="66">
        <f>IFERROR(VLOOKUP(A1606,Компрессоры!A:O,15,0),0)+IFERROR(VLOOKUP(A1606,Пневматика!B:X,23,0),0)+IFERROR(VLOOKUP(A1606,Окраска!B:X,23,0),0)+IFERROR(VLOOKUP(A1606,Масло!A:J,10,0),0)+IFERROR(VLOOKUP(A1606,'Ручной инстурмент Арсенал'!A:I,13,0),0)+IFERROR(VLOOKUP(A1606,#REF!,13,0),0)+IFERROR(VLOOKUP(A1606,Атака!A:K,11,0),0)</f>
        <v>0</v>
      </c>
    </row>
    <row r="1607" spans="1:10" ht="11.25" customHeight="1" outlineLevel="2" thickTop="1" thickBot="1" x14ac:dyDescent="0.25">
      <c r="A1607" s="18">
        <v>22394</v>
      </c>
      <c r="B1607" s="77" t="s">
        <v>405</v>
      </c>
      <c r="C1607" s="18" t="s">
        <v>689</v>
      </c>
      <c r="D1607" s="18" t="s">
        <v>1147</v>
      </c>
      <c r="E1607" s="18" t="s">
        <v>2425</v>
      </c>
      <c r="F1607" s="64">
        <v>260</v>
      </c>
      <c r="G1607" s="64">
        <v>344</v>
      </c>
      <c r="H1607" s="65" t="s">
        <v>3012</v>
      </c>
      <c r="I1607" s="65">
        <f>IFERROR(VLOOKUP(A1607,Компрессоры!A:O,14,0),0)+IFERROR(VLOOKUP(A1607,Пневматика!B:W,22,0),0)+IFERROR(VLOOKUP(A1607,Окраска!B:X,22,0),0)+IFERROR(VLOOKUP(A1607,Масло!A:J,9,0),0)+IFERROR(VLOOKUP(A1607,'Ручной инстурмент Арсенал'!A:I,12,0),0)+IFERROR(VLOOKUP(A1607,#REF!,12,0),0)+IFERROR(VLOOKUP(A1607,Атака!A:K,10,0),0)</f>
        <v>0</v>
      </c>
      <c r="J1607" s="66">
        <f>IFERROR(VLOOKUP(A1607,Компрессоры!A:O,15,0),0)+IFERROR(VLOOKUP(A1607,Пневматика!B:X,23,0),0)+IFERROR(VLOOKUP(A1607,Окраска!B:X,23,0),0)+IFERROR(VLOOKUP(A1607,Масло!A:J,10,0),0)+IFERROR(VLOOKUP(A1607,'Ручной инстурмент Арсенал'!A:I,13,0),0)+IFERROR(VLOOKUP(A1607,#REF!,13,0),0)+IFERROR(VLOOKUP(A1607,Атака!A:K,11,0),0)</f>
        <v>0</v>
      </c>
    </row>
    <row r="1608" spans="1:10" ht="11.25" customHeight="1" outlineLevel="2" thickTop="1" thickBot="1" x14ac:dyDescent="0.25">
      <c r="A1608" s="18">
        <v>22395</v>
      </c>
      <c r="B1608" s="77" t="s">
        <v>405</v>
      </c>
      <c r="C1608" s="18" t="s">
        <v>750</v>
      </c>
      <c r="D1608" s="18" t="s">
        <v>1147</v>
      </c>
      <c r="E1608" s="18" t="s">
        <v>2426</v>
      </c>
      <c r="F1608" s="64">
        <v>275</v>
      </c>
      <c r="G1608" s="64">
        <v>364</v>
      </c>
      <c r="H1608" s="65" t="s">
        <v>3012</v>
      </c>
      <c r="I1608" s="65">
        <f>IFERROR(VLOOKUP(A1608,Компрессоры!A:O,14,0),0)+IFERROR(VLOOKUP(A1608,Пневматика!B:W,22,0),0)+IFERROR(VLOOKUP(A1608,Окраска!B:X,22,0),0)+IFERROR(VLOOKUP(A1608,Масло!A:J,9,0),0)+IFERROR(VLOOKUP(A1608,'Ручной инстурмент Арсенал'!A:I,12,0),0)+IFERROR(VLOOKUP(A1608,#REF!,12,0),0)+IFERROR(VLOOKUP(A1608,Атака!A:K,10,0),0)</f>
        <v>0</v>
      </c>
      <c r="J1608" s="66">
        <f>IFERROR(VLOOKUP(A1608,Компрессоры!A:O,15,0),0)+IFERROR(VLOOKUP(A1608,Пневматика!B:X,23,0),0)+IFERROR(VLOOKUP(A1608,Окраска!B:X,23,0),0)+IFERROR(VLOOKUP(A1608,Масло!A:J,10,0),0)+IFERROR(VLOOKUP(A1608,'Ручной инстурмент Арсенал'!A:I,13,0),0)+IFERROR(VLOOKUP(A1608,#REF!,13,0),0)+IFERROR(VLOOKUP(A1608,Атака!A:K,11,0),0)</f>
        <v>0</v>
      </c>
    </row>
    <row r="1609" spans="1:10" ht="11.25" customHeight="1" outlineLevel="2" thickTop="1" thickBot="1" x14ac:dyDescent="0.25">
      <c r="A1609" s="18">
        <v>22396</v>
      </c>
      <c r="B1609" s="77" t="s">
        <v>405</v>
      </c>
      <c r="C1609" s="18" t="s">
        <v>737</v>
      </c>
      <c r="D1609" s="18" t="s">
        <v>1147</v>
      </c>
      <c r="E1609" s="18" t="s">
        <v>2427</v>
      </c>
      <c r="F1609" s="64">
        <v>378</v>
      </c>
      <c r="G1609" s="64">
        <v>501</v>
      </c>
      <c r="H1609" s="65" t="s">
        <v>3012</v>
      </c>
      <c r="I1609" s="65">
        <f>IFERROR(VLOOKUP(A1609,Компрессоры!A:O,14,0),0)+IFERROR(VLOOKUP(A1609,Пневматика!B:W,22,0),0)+IFERROR(VLOOKUP(A1609,Окраска!B:X,22,0),0)+IFERROR(VLOOKUP(A1609,Масло!A:J,9,0),0)+IFERROR(VLOOKUP(A1609,'Ручной инстурмент Арсенал'!A:I,12,0),0)+IFERROR(VLOOKUP(A1609,#REF!,12,0),0)+IFERROR(VLOOKUP(A1609,Атака!A:K,10,0),0)</f>
        <v>0</v>
      </c>
      <c r="J1609" s="66">
        <f>IFERROR(VLOOKUP(A1609,Компрессоры!A:O,15,0),0)+IFERROR(VLOOKUP(A1609,Пневматика!B:X,23,0),0)+IFERROR(VLOOKUP(A1609,Окраска!B:X,23,0),0)+IFERROR(VLOOKUP(A1609,Масло!A:J,10,0),0)+IFERROR(VLOOKUP(A1609,'Ручной инстурмент Арсенал'!A:I,13,0),0)+IFERROR(VLOOKUP(A1609,#REF!,13,0),0)+IFERROR(VLOOKUP(A1609,Атака!A:K,11,0),0)</f>
        <v>0</v>
      </c>
    </row>
    <row r="1610" spans="1:10" ht="11.25" customHeight="1" outlineLevel="2" thickTop="1" thickBot="1" x14ac:dyDescent="0.25">
      <c r="A1610" s="18">
        <v>22397</v>
      </c>
      <c r="B1610" s="77" t="s">
        <v>405</v>
      </c>
      <c r="C1610" s="18" t="s">
        <v>740</v>
      </c>
      <c r="D1610" s="18" t="s">
        <v>1147</v>
      </c>
      <c r="E1610" s="18" t="s">
        <v>2428</v>
      </c>
      <c r="F1610" s="64">
        <v>196</v>
      </c>
      <c r="G1610" s="64">
        <v>259</v>
      </c>
      <c r="H1610" s="65" t="s">
        <v>3012</v>
      </c>
      <c r="I1610" s="65">
        <f>IFERROR(VLOOKUP(A1610,Компрессоры!A:O,14,0),0)+IFERROR(VLOOKUP(A1610,Пневматика!B:W,22,0),0)+IFERROR(VLOOKUP(A1610,Окраска!B:X,22,0),0)+IFERROR(VLOOKUP(A1610,Масло!A:J,9,0),0)+IFERROR(VLOOKUP(A1610,'Ручной инстурмент Арсенал'!A:I,12,0),0)+IFERROR(VLOOKUP(A1610,#REF!,12,0),0)+IFERROR(VLOOKUP(A1610,Атака!A:K,10,0),0)</f>
        <v>0</v>
      </c>
      <c r="J1610" s="66">
        <f>IFERROR(VLOOKUP(A1610,Компрессоры!A:O,15,0),0)+IFERROR(VLOOKUP(A1610,Пневматика!B:X,23,0),0)+IFERROR(VLOOKUP(A1610,Окраска!B:X,23,0),0)+IFERROR(VLOOKUP(A1610,Масло!A:J,10,0),0)+IFERROR(VLOOKUP(A1610,'Ручной инстурмент Арсенал'!A:I,13,0),0)+IFERROR(VLOOKUP(A1610,#REF!,13,0),0)+IFERROR(VLOOKUP(A1610,Атака!A:K,11,0),0)</f>
        <v>0</v>
      </c>
    </row>
    <row r="1611" spans="1:10" ht="11.25" customHeight="1" outlineLevel="2" thickTop="1" thickBot="1" x14ac:dyDescent="0.25">
      <c r="A1611" s="18">
        <v>22398</v>
      </c>
      <c r="B1611" s="77" t="s">
        <v>405</v>
      </c>
      <c r="C1611" s="18" t="s">
        <v>748</v>
      </c>
      <c r="D1611" s="18" t="s">
        <v>1147</v>
      </c>
      <c r="E1611" s="18" t="s">
        <v>2429</v>
      </c>
      <c r="F1611" s="64">
        <v>236</v>
      </c>
      <c r="G1611" s="64">
        <v>311</v>
      </c>
      <c r="H1611" s="65" t="s">
        <v>3012</v>
      </c>
      <c r="I1611" s="65">
        <f>IFERROR(VLOOKUP(A1611,Компрессоры!A:O,14,0),0)+IFERROR(VLOOKUP(A1611,Пневматика!B:W,22,0),0)+IFERROR(VLOOKUP(A1611,Окраска!B:X,22,0),0)+IFERROR(VLOOKUP(A1611,Масло!A:J,9,0),0)+IFERROR(VLOOKUP(A1611,'Ручной инстурмент Арсенал'!A:I,12,0),0)+IFERROR(VLOOKUP(A1611,#REF!,12,0),0)+IFERROR(VLOOKUP(A1611,Атака!A:K,10,0),0)</f>
        <v>0</v>
      </c>
      <c r="J1611" s="66">
        <f>IFERROR(VLOOKUP(A1611,Компрессоры!A:O,15,0),0)+IFERROR(VLOOKUP(A1611,Пневматика!B:X,23,0),0)+IFERROR(VLOOKUP(A1611,Окраска!B:X,23,0),0)+IFERROR(VLOOKUP(A1611,Масло!A:J,10,0),0)+IFERROR(VLOOKUP(A1611,'Ручной инстурмент Арсенал'!A:I,13,0),0)+IFERROR(VLOOKUP(A1611,#REF!,13,0),0)+IFERROR(VLOOKUP(A1611,Атака!A:K,11,0),0)</f>
        <v>0</v>
      </c>
    </row>
    <row r="1612" spans="1:10" ht="11.25" customHeight="1" outlineLevel="2" thickTop="1" thickBot="1" x14ac:dyDescent="0.25">
      <c r="A1612" s="18">
        <v>22399</v>
      </c>
      <c r="B1612" s="77" t="s">
        <v>405</v>
      </c>
      <c r="C1612" s="18" t="s">
        <v>700</v>
      </c>
      <c r="D1612" s="18" t="s">
        <v>1147</v>
      </c>
      <c r="E1612" s="18" t="s">
        <v>2430</v>
      </c>
      <c r="F1612" s="64">
        <v>269</v>
      </c>
      <c r="G1612" s="64">
        <v>353</v>
      </c>
      <c r="H1612" s="65" t="s">
        <v>63</v>
      </c>
      <c r="I1612" s="65">
        <f>IFERROR(VLOOKUP(A1612,Компрессоры!A:O,14,0),0)+IFERROR(VLOOKUP(A1612,Пневматика!B:W,22,0),0)+IFERROR(VLOOKUP(A1612,Окраска!B:X,22,0),0)+IFERROR(VLOOKUP(A1612,Масло!A:J,9,0),0)+IFERROR(VLOOKUP(A1612,'Ручной инстурмент Арсенал'!A:I,12,0),0)+IFERROR(VLOOKUP(A1612,#REF!,12,0),0)+IFERROR(VLOOKUP(A1612,Атака!A:K,10,0),0)</f>
        <v>0</v>
      </c>
      <c r="J1612" s="66">
        <f>IFERROR(VLOOKUP(A1612,Компрессоры!A:O,15,0),0)+IFERROR(VLOOKUP(A1612,Пневматика!B:X,23,0),0)+IFERROR(VLOOKUP(A1612,Окраска!B:X,23,0),0)+IFERROR(VLOOKUP(A1612,Масло!A:J,10,0),0)+IFERROR(VLOOKUP(A1612,'Ручной инстурмент Арсенал'!A:I,13,0),0)+IFERROR(VLOOKUP(A1612,#REF!,13,0),0)+IFERROR(VLOOKUP(A1612,Атака!A:K,11,0),0)</f>
        <v>0</v>
      </c>
    </row>
    <row r="1613" spans="1:10" ht="11.25" customHeight="1" outlineLevel="2" thickTop="1" thickBot="1" x14ac:dyDescent="0.25">
      <c r="A1613" s="18">
        <v>22400</v>
      </c>
      <c r="B1613" s="77" t="s">
        <v>405</v>
      </c>
      <c r="C1613" s="18" t="s">
        <v>709</v>
      </c>
      <c r="D1613" s="18" t="s">
        <v>1147</v>
      </c>
      <c r="E1613" s="18" t="s">
        <v>2431</v>
      </c>
      <c r="F1613" s="64">
        <v>128</v>
      </c>
      <c r="G1613" s="64">
        <v>170</v>
      </c>
      <c r="H1613" s="65" t="s">
        <v>3012</v>
      </c>
      <c r="I1613" s="65">
        <f>IFERROR(VLOOKUP(A1613,Компрессоры!A:O,14,0),0)+IFERROR(VLOOKUP(A1613,Пневматика!B:W,22,0),0)+IFERROR(VLOOKUP(A1613,Окраска!B:X,22,0),0)+IFERROR(VLOOKUP(A1613,Масло!A:J,9,0),0)+IFERROR(VLOOKUP(A1613,'Ручной инстурмент Арсенал'!A:I,12,0),0)+IFERROR(VLOOKUP(A1613,#REF!,12,0),0)+IFERROR(VLOOKUP(A1613,Атака!A:K,10,0),0)</f>
        <v>0</v>
      </c>
      <c r="J1613" s="66">
        <f>IFERROR(VLOOKUP(A1613,Компрессоры!A:O,15,0),0)+IFERROR(VLOOKUP(A1613,Пневматика!B:X,23,0),0)+IFERROR(VLOOKUP(A1613,Окраска!B:X,23,0),0)+IFERROR(VLOOKUP(A1613,Масло!A:J,10,0),0)+IFERROR(VLOOKUP(A1613,'Ручной инстурмент Арсенал'!A:I,13,0),0)+IFERROR(VLOOKUP(A1613,#REF!,13,0),0)+IFERROR(VLOOKUP(A1613,Атака!A:K,11,0),0)</f>
        <v>0</v>
      </c>
    </row>
    <row r="1614" spans="1:10" ht="11.25" customHeight="1" outlineLevel="2" thickTop="1" thickBot="1" x14ac:dyDescent="0.25">
      <c r="A1614" s="18">
        <v>22401</v>
      </c>
      <c r="B1614" s="77" t="s">
        <v>405</v>
      </c>
      <c r="C1614" s="18" t="s">
        <v>747</v>
      </c>
      <c r="D1614" s="18" t="s">
        <v>1147</v>
      </c>
      <c r="E1614" s="18" t="s">
        <v>2432</v>
      </c>
      <c r="F1614" s="64">
        <v>103</v>
      </c>
      <c r="G1614" s="64">
        <v>136</v>
      </c>
      <c r="H1614" s="65" t="s">
        <v>63</v>
      </c>
      <c r="I1614" s="65">
        <f>IFERROR(VLOOKUP(A1614,Компрессоры!A:O,14,0),0)+IFERROR(VLOOKUP(A1614,Пневматика!B:W,22,0),0)+IFERROR(VLOOKUP(A1614,Окраска!B:X,22,0),0)+IFERROR(VLOOKUP(A1614,Масло!A:J,9,0),0)+IFERROR(VLOOKUP(A1614,'Ручной инстурмент Арсенал'!A:I,12,0),0)+IFERROR(VLOOKUP(A1614,#REF!,12,0),0)+IFERROR(VLOOKUP(A1614,Атака!A:K,10,0),0)</f>
        <v>0</v>
      </c>
      <c r="J1614" s="66">
        <f>IFERROR(VLOOKUP(A1614,Компрессоры!A:O,15,0),0)+IFERROR(VLOOKUP(A1614,Пневматика!B:X,23,0),0)+IFERROR(VLOOKUP(A1614,Окраска!B:X,23,0),0)+IFERROR(VLOOKUP(A1614,Масло!A:J,10,0),0)+IFERROR(VLOOKUP(A1614,'Ручной инстурмент Арсенал'!A:I,13,0),0)+IFERROR(VLOOKUP(A1614,#REF!,13,0),0)+IFERROR(VLOOKUP(A1614,Атака!A:K,11,0),0)</f>
        <v>0</v>
      </c>
    </row>
    <row r="1615" spans="1:10" ht="11.25" customHeight="1" outlineLevel="2" thickTop="1" thickBot="1" x14ac:dyDescent="0.25">
      <c r="A1615" s="18">
        <v>22402</v>
      </c>
      <c r="B1615" s="77" t="s">
        <v>405</v>
      </c>
      <c r="C1615" s="18" t="s">
        <v>746</v>
      </c>
      <c r="D1615" s="18" t="s">
        <v>1147</v>
      </c>
      <c r="E1615" s="18" t="s">
        <v>2433</v>
      </c>
      <c r="F1615" s="64">
        <v>103</v>
      </c>
      <c r="G1615" s="64">
        <v>136</v>
      </c>
      <c r="H1615" s="65" t="s">
        <v>3012</v>
      </c>
      <c r="I1615" s="65">
        <f>IFERROR(VLOOKUP(A1615,Компрессоры!A:O,14,0),0)+IFERROR(VLOOKUP(A1615,Пневматика!B:W,22,0),0)+IFERROR(VLOOKUP(A1615,Окраска!B:X,22,0),0)+IFERROR(VLOOKUP(A1615,Масло!A:J,9,0),0)+IFERROR(VLOOKUP(A1615,'Ручной инстурмент Арсенал'!A:I,12,0),0)+IFERROR(VLOOKUP(A1615,#REF!,12,0),0)+IFERROR(VLOOKUP(A1615,Атака!A:K,10,0),0)</f>
        <v>0</v>
      </c>
      <c r="J1615" s="66">
        <f>IFERROR(VLOOKUP(A1615,Компрессоры!A:O,15,0),0)+IFERROR(VLOOKUP(A1615,Пневматика!B:X,23,0),0)+IFERROR(VLOOKUP(A1615,Окраска!B:X,23,0),0)+IFERROR(VLOOKUP(A1615,Масло!A:J,10,0),0)+IFERROR(VLOOKUP(A1615,'Ручной инстурмент Арсенал'!A:I,13,0),0)+IFERROR(VLOOKUP(A1615,#REF!,13,0),0)+IFERROR(VLOOKUP(A1615,Атака!A:K,11,0),0)</f>
        <v>0</v>
      </c>
    </row>
    <row r="1616" spans="1:10" ht="11.25" customHeight="1" outlineLevel="2" thickTop="1" thickBot="1" x14ac:dyDescent="0.25">
      <c r="A1616" s="18">
        <v>22403</v>
      </c>
      <c r="B1616" s="77" t="s">
        <v>405</v>
      </c>
      <c r="C1616" s="18" t="s">
        <v>733</v>
      </c>
      <c r="D1616" s="18" t="s">
        <v>1147</v>
      </c>
      <c r="E1616" s="18" t="s">
        <v>2434</v>
      </c>
      <c r="F1616" s="64">
        <v>171</v>
      </c>
      <c r="G1616" s="64">
        <v>227</v>
      </c>
      <c r="H1616" s="65" t="s">
        <v>3012</v>
      </c>
      <c r="I1616" s="65">
        <f>IFERROR(VLOOKUP(A1616,Компрессоры!A:O,14,0),0)+IFERROR(VLOOKUP(A1616,Пневматика!B:W,22,0),0)+IFERROR(VLOOKUP(A1616,Окраска!B:X,22,0),0)+IFERROR(VLOOKUP(A1616,Масло!A:J,9,0),0)+IFERROR(VLOOKUP(A1616,'Ручной инстурмент Арсенал'!A:I,12,0),0)+IFERROR(VLOOKUP(A1616,#REF!,12,0),0)+IFERROR(VLOOKUP(A1616,Атака!A:K,10,0),0)</f>
        <v>0</v>
      </c>
      <c r="J1616" s="66">
        <f>IFERROR(VLOOKUP(A1616,Компрессоры!A:O,15,0),0)+IFERROR(VLOOKUP(A1616,Пневматика!B:X,23,0),0)+IFERROR(VLOOKUP(A1616,Окраска!B:X,23,0),0)+IFERROR(VLOOKUP(A1616,Масло!A:J,10,0),0)+IFERROR(VLOOKUP(A1616,'Ручной инстурмент Арсенал'!A:I,13,0),0)+IFERROR(VLOOKUP(A1616,#REF!,13,0),0)+IFERROR(VLOOKUP(A1616,Атака!A:K,11,0),0)</f>
        <v>0</v>
      </c>
    </row>
    <row r="1617" spans="1:10" ht="11.25" customHeight="1" outlineLevel="2" thickTop="1" thickBot="1" x14ac:dyDescent="0.25">
      <c r="A1617" s="18">
        <v>22419</v>
      </c>
      <c r="B1617" s="77" t="s">
        <v>405</v>
      </c>
      <c r="C1617" s="18" t="s">
        <v>696</v>
      </c>
      <c r="D1617" s="18" t="s">
        <v>1147</v>
      </c>
      <c r="E1617" s="18" t="s">
        <v>2435</v>
      </c>
      <c r="F1617" s="64">
        <v>449</v>
      </c>
      <c r="G1617" s="64">
        <v>597</v>
      </c>
      <c r="H1617" s="65" t="s">
        <v>3012</v>
      </c>
      <c r="I1617" s="65">
        <f>IFERROR(VLOOKUP(A1617,Компрессоры!A:O,14,0),0)+IFERROR(VLOOKUP(A1617,Пневматика!B:W,22,0),0)+IFERROR(VLOOKUP(A1617,Окраска!B:X,22,0),0)+IFERROR(VLOOKUP(A1617,Масло!A:J,9,0),0)+IFERROR(VLOOKUP(A1617,'Ручной инстурмент Арсенал'!A:I,12,0),0)+IFERROR(VLOOKUP(A1617,#REF!,12,0),0)+IFERROR(VLOOKUP(A1617,Атака!A:K,10,0),0)</f>
        <v>0</v>
      </c>
      <c r="J1617" s="66">
        <f>IFERROR(VLOOKUP(A1617,Компрессоры!A:O,15,0),0)+IFERROR(VLOOKUP(A1617,Пневматика!B:X,23,0),0)+IFERROR(VLOOKUP(A1617,Окраска!B:X,23,0),0)+IFERROR(VLOOKUP(A1617,Масло!A:J,10,0),0)+IFERROR(VLOOKUP(A1617,'Ручной инстурмент Арсенал'!A:I,13,0),0)+IFERROR(VLOOKUP(A1617,#REF!,13,0),0)+IFERROR(VLOOKUP(A1617,Атака!A:K,11,0),0)</f>
        <v>0</v>
      </c>
    </row>
    <row r="1618" spans="1:10" ht="11.25" customHeight="1" outlineLevel="2" thickTop="1" thickBot="1" x14ac:dyDescent="0.25">
      <c r="A1618" s="18">
        <v>26584</v>
      </c>
      <c r="B1618" s="77" t="s">
        <v>405</v>
      </c>
      <c r="C1618" s="18" t="s">
        <v>687</v>
      </c>
      <c r="D1618" s="18" t="s">
        <v>1147</v>
      </c>
      <c r="E1618" s="18" t="s">
        <v>2436</v>
      </c>
      <c r="F1618" s="64">
        <v>197</v>
      </c>
      <c r="G1618" s="64">
        <v>263</v>
      </c>
      <c r="H1618" s="65" t="s">
        <v>3012</v>
      </c>
      <c r="I1618" s="65">
        <f>IFERROR(VLOOKUP(A1618,Компрессоры!A:O,14,0),0)+IFERROR(VLOOKUP(A1618,Пневматика!B:W,22,0),0)+IFERROR(VLOOKUP(A1618,Окраска!B:X,22,0),0)+IFERROR(VLOOKUP(A1618,Масло!A:J,9,0),0)+IFERROR(VLOOKUP(A1618,'Ручной инстурмент Арсенал'!A:I,12,0),0)+IFERROR(VLOOKUP(A1618,#REF!,12,0),0)+IFERROR(VLOOKUP(A1618,Атака!A:K,10,0),0)</f>
        <v>0</v>
      </c>
      <c r="J1618" s="66">
        <f>IFERROR(VLOOKUP(A1618,Компрессоры!A:O,15,0),0)+IFERROR(VLOOKUP(A1618,Пневматика!B:X,23,0),0)+IFERROR(VLOOKUP(A1618,Окраска!B:X,23,0),0)+IFERROR(VLOOKUP(A1618,Масло!A:J,10,0),0)+IFERROR(VLOOKUP(A1618,'Ручной инстурмент Арсенал'!A:I,13,0),0)+IFERROR(VLOOKUP(A1618,#REF!,13,0),0)+IFERROR(VLOOKUP(A1618,Атака!A:K,11,0),0)</f>
        <v>0</v>
      </c>
    </row>
    <row r="1619" spans="1:10" ht="11.25" customHeight="1" outlineLevel="2" thickTop="1" thickBot="1" x14ac:dyDescent="0.25">
      <c r="A1619" s="18">
        <v>26585</v>
      </c>
      <c r="B1619" s="77" t="s">
        <v>405</v>
      </c>
      <c r="C1619" s="18" t="s">
        <v>743</v>
      </c>
      <c r="D1619" s="18" t="s">
        <v>1147</v>
      </c>
      <c r="E1619" s="18" t="s">
        <v>2437</v>
      </c>
      <c r="F1619" s="64">
        <v>433</v>
      </c>
      <c r="G1619" s="64">
        <v>574</v>
      </c>
      <c r="H1619" s="65" t="s">
        <v>3012</v>
      </c>
      <c r="I1619" s="65">
        <f>IFERROR(VLOOKUP(A1619,Компрессоры!A:O,14,0),0)+IFERROR(VLOOKUP(A1619,Пневматика!B:W,22,0),0)+IFERROR(VLOOKUP(A1619,Окраска!B:X,22,0),0)+IFERROR(VLOOKUP(A1619,Масло!A:J,9,0),0)+IFERROR(VLOOKUP(A1619,'Ручной инстурмент Арсенал'!A:I,12,0),0)+IFERROR(VLOOKUP(A1619,#REF!,12,0),0)+IFERROR(VLOOKUP(A1619,Атака!A:K,10,0),0)</f>
        <v>0</v>
      </c>
      <c r="J1619" s="66">
        <f>IFERROR(VLOOKUP(A1619,Компрессоры!A:O,15,0),0)+IFERROR(VLOOKUP(A1619,Пневматика!B:X,23,0),0)+IFERROR(VLOOKUP(A1619,Окраска!B:X,23,0),0)+IFERROR(VLOOKUP(A1619,Масло!A:J,10,0),0)+IFERROR(VLOOKUP(A1619,'Ручной инстурмент Арсенал'!A:I,13,0),0)+IFERROR(VLOOKUP(A1619,#REF!,13,0),0)+IFERROR(VLOOKUP(A1619,Атака!A:K,11,0),0)</f>
        <v>0</v>
      </c>
    </row>
    <row r="1620" spans="1:10" ht="11.25" customHeight="1" outlineLevel="2" thickTop="1" thickBot="1" x14ac:dyDescent="0.25">
      <c r="A1620" s="18">
        <v>26586</v>
      </c>
      <c r="B1620" s="77" t="s">
        <v>405</v>
      </c>
      <c r="C1620" s="18" t="s">
        <v>685</v>
      </c>
      <c r="D1620" s="18" t="s">
        <v>1147</v>
      </c>
      <c r="E1620" s="18" t="s">
        <v>2438</v>
      </c>
      <c r="F1620" s="64">
        <v>252</v>
      </c>
      <c r="G1620" s="64">
        <v>334</v>
      </c>
      <c r="H1620" s="65" t="s">
        <v>3012</v>
      </c>
      <c r="I1620" s="65">
        <f>IFERROR(VLOOKUP(A1620,Компрессоры!A:O,14,0),0)+IFERROR(VLOOKUP(A1620,Пневматика!B:W,22,0),0)+IFERROR(VLOOKUP(A1620,Окраска!B:X,22,0),0)+IFERROR(VLOOKUP(A1620,Масло!A:J,9,0),0)+IFERROR(VLOOKUP(A1620,'Ручной инстурмент Арсенал'!A:I,12,0),0)+IFERROR(VLOOKUP(A1620,#REF!,12,0),0)+IFERROR(VLOOKUP(A1620,Атака!A:K,10,0),0)</f>
        <v>0</v>
      </c>
      <c r="J1620" s="66">
        <f>IFERROR(VLOOKUP(A1620,Компрессоры!A:O,15,0),0)+IFERROR(VLOOKUP(A1620,Пневматика!B:X,23,0),0)+IFERROR(VLOOKUP(A1620,Окраска!B:X,23,0),0)+IFERROR(VLOOKUP(A1620,Масло!A:J,10,0),0)+IFERROR(VLOOKUP(A1620,'Ручной инстурмент Арсенал'!A:I,13,0),0)+IFERROR(VLOOKUP(A1620,#REF!,13,0),0)+IFERROR(VLOOKUP(A1620,Атака!A:K,11,0),0)</f>
        <v>0</v>
      </c>
    </row>
    <row r="1621" spans="1:10" ht="11.25" customHeight="1" outlineLevel="2" thickTop="1" thickBot="1" x14ac:dyDescent="0.25">
      <c r="A1621" s="18">
        <v>26587</v>
      </c>
      <c r="B1621" s="77" t="s">
        <v>405</v>
      </c>
      <c r="C1621" s="18" t="s">
        <v>690</v>
      </c>
      <c r="D1621" s="18" t="s">
        <v>1147</v>
      </c>
      <c r="E1621" s="18" t="s">
        <v>2439</v>
      </c>
      <c r="F1621" s="64">
        <v>355</v>
      </c>
      <c r="G1621" s="64">
        <v>473</v>
      </c>
      <c r="H1621" s="65" t="s">
        <v>3012</v>
      </c>
      <c r="I1621" s="65">
        <f>IFERROR(VLOOKUP(A1621,Компрессоры!A:O,14,0),0)+IFERROR(VLOOKUP(A1621,Пневматика!B:W,22,0),0)+IFERROR(VLOOKUP(A1621,Окраска!B:X,22,0),0)+IFERROR(VLOOKUP(A1621,Масло!A:J,9,0),0)+IFERROR(VLOOKUP(A1621,'Ручной инстурмент Арсенал'!A:I,12,0),0)+IFERROR(VLOOKUP(A1621,#REF!,12,0),0)+IFERROR(VLOOKUP(A1621,Атака!A:K,10,0),0)</f>
        <v>0</v>
      </c>
      <c r="J1621" s="66">
        <f>IFERROR(VLOOKUP(A1621,Компрессоры!A:O,15,0),0)+IFERROR(VLOOKUP(A1621,Пневматика!B:X,23,0),0)+IFERROR(VLOOKUP(A1621,Окраска!B:X,23,0),0)+IFERROR(VLOOKUP(A1621,Масло!A:J,10,0),0)+IFERROR(VLOOKUP(A1621,'Ручной инстурмент Арсенал'!A:I,13,0),0)+IFERROR(VLOOKUP(A1621,#REF!,13,0),0)+IFERROR(VLOOKUP(A1621,Атака!A:K,11,0),0)</f>
        <v>0</v>
      </c>
    </row>
    <row r="1622" spans="1:10" ht="11.25" customHeight="1" outlineLevel="2" thickTop="1" thickBot="1" x14ac:dyDescent="0.25">
      <c r="A1622" s="18">
        <v>26588</v>
      </c>
      <c r="B1622" s="77" t="s">
        <v>405</v>
      </c>
      <c r="C1622" s="18" t="s">
        <v>731</v>
      </c>
      <c r="D1622" s="18" t="s">
        <v>1147</v>
      </c>
      <c r="E1622" s="18" t="s">
        <v>2440</v>
      </c>
      <c r="F1622" s="64">
        <v>455</v>
      </c>
      <c r="G1622" s="64">
        <v>606</v>
      </c>
      <c r="H1622" s="65" t="s">
        <v>3012</v>
      </c>
      <c r="I1622" s="65">
        <f>IFERROR(VLOOKUP(A1622,Компрессоры!A:O,14,0),0)+IFERROR(VLOOKUP(A1622,Пневматика!B:W,22,0),0)+IFERROR(VLOOKUP(A1622,Окраска!B:X,22,0),0)+IFERROR(VLOOKUP(A1622,Масло!A:J,9,0),0)+IFERROR(VLOOKUP(A1622,'Ручной инстурмент Арсенал'!A:I,12,0),0)+IFERROR(VLOOKUP(A1622,#REF!,12,0),0)+IFERROR(VLOOKUP(A1622,Атака!A:K,10,0),0)</f>
        <v>0</v>
      </c>
      <c r="J1622" s="66">
        <f>IFERROR(VLOOKUP(A1622,Компрессоры!A:O,15,0),0)+IFERROR(VLOOKUP(A1622,Пневматика!B:X,23,0),0)+IFERROR(VLOOKUP(A1622,Окраска!B:X,23,0),0)+IFERROR(VLOOKUP(A1622,Масло!A:J,10,0),0)+IFERROR(VLOOKUP(A1622,'Ручной инстурмент Арсенал'!A:I,13,0),0)+IFERROR(VLOOKUP(A1622,#REF!,13,0),0)+IFERROR(VLOOKUP(A1622,Атака!A:K,11,0),0)</f>
        <v>0</v>
      </c>
    </row>
    <row r="1623" spans="1:10" ht="11.25" customHeight="1" outlineLevel="2" thickTop="1" thickBot="1" x14ac:dyDescent="0.25">
      <c r="A1623" s="18">
        <v>26589</v>
      </c>
      <c r="B1623" s="77" t="s">
        <v>405</v>
      </c>
      <c r="C1623" s="18" t="s">
        <v>742</v>
      </c>
      <c r="D1623" s="18" t="s">
        <v>1147</v>
      </c>
      <c r="E1623" s="18" t="s">
        <v>2441</v>
      </c>
      <c r="F1623" s="64">
        <v>670</v>
      </c>
      <c r="G1623" s="64">
        <v>890</v>
      </c>
      <c r="H1623" s="65" t="s">
        <v>3012</v>
      </c>
      <c r="I1623" s="65">
        <f>IFERROR(VLOOKUP(A1623,Компрессоры!A:O,14,0),0)+IFERROR(VLOOKUP(A1623,Пневматика!B:W,22,0),0)+IFERROR(VLOOKUP(A1623,Окраска!B:X,22,0),0)+IFERROR(VLOOKUP(A1623,Масло!A:J,9,0),0)+IFERROR(VLOOKUP(A1623,'Ручной инстурмент Арсенал'!A:I,12,0),0)+IFERROR(VLOOKUP(A1623,#REF!,12,0),0)+IFERROR(VLOOKUP(A1623,Атака!A:K,10,0),0)</f>
        <v>0</v>
      </c>
      <c r="J1623" s="66">
        <f>IFERROR(VLOOKUP(A1623,Компрессоры!A:O,15,0),0)+IFERROR(VLOOKUP(A1623,Пневматика!B:X,23,0),0)+IFERROR(VLOOKUP(A1623,Окраска!B:X,23,0),0)+IFERROR(VLOOKUP(A1623,Масло!A:J,10,0),0)+IFERROR(VLOOKUP(A1623,'Ручной инстурмент Арсенал'!A:I,13,0),0)+IFERROR(VLOOKUP(A1623,#REF!,13,0),0)+IFERROR(VLOOKUP(A1623,Атака!A:K,11,0),0)</f>
        <v>0</v>
      </c>
    </row>
    <row r="1624" spans="1:10" ht="11.25" customHeight="1" outlineLevel="2" thickTop="1" thickBot="1" x14ac:dyDescent="0.25">
      <c r="A1624" s="18">
        <v>26590</v>
      </c>
      <c r="B1624" s="77" t="s">
        <v>405</v>
      </c>
      <c r="C1624" s="18" t="s">
        <v>739</v>
      </c>
      <c r="D1624" s="18" t="s">
        <v>1147</v>
      </c>
      <c r="E1624" s="18" t="s">
        <v>2442</v>
      </c>
      <c r="F1624" s="64">
        <v>788</v>
      </c>
      <c r="G1624" s="64">
        <v>1046</v>
      </c>
      <c r="H1624" s="65" t="s">
        <v>3012</v>
      </c>
      <c r="I1624" s="65">
        <f>IFERROR(VLOOKUP(A1624,Компрессоры!A:O,14,0),0)+IFERROR(VLOOKUP(A1624,Пневматика!B:W,22,0),0)+IFERROR(VLOOKUP(A1624,Окраска!B:X,22,0),0)+IFERROR(VLOOKUP(A1624,Масло!A:J,9,0),0)+IFERROR(VLOOKUP(A1624,'Ручной инстурмент Арсенал'!A:I,12,0),0)+IFERROR(VLOOKUP(A1624,#REF!,12,0),0)+IFERROR(VLOOKUP(A1624,Атака!A:K,10,0),0)</f>
        <v>0</v>
      </c>
      <c r="J1624" s="66">
        <f>IFERROR(VLOOKUP(A1624,Компрессоры!A:O,15,0),0)+IFERROR(VLOOKUP(A1624,Пневматика!B:X,23,0),0)+IFERROR(VLOOKUP(A1624,Окраска!B:X,23,0),0)+IFERROR(VLOOKUP(A1624,Масло!A:J,10,0),0)+IFERROR(VLOOKUP(A1624,'Ручной инстурмент Арсенал'!A:I,13,0),0)+IFERROR(VLOOKUP(A1624,#REF!,13,0),0)+IFERROR(VLOOKUP(A1624,Атака!A:K,11,0),0)</f>
        <v>0</v>
      </c>
    </row>
    <row r="1625" spans="1:10" ht="11.25" customHeight="1" outlineLevel="2" thickTop="1" thickBot="1" x14ac:dyDescent="0.25">
      <c r="A1625" s="18">
        <v>26591</v>
      </c>
      <c r="B1625" s="77" t="s">
        <v>405</v>
      </c>
      <c r="C1625" s="18" t="s">
        <v>699</v>
      </c>
      <c r="D1625" s="18" t="s">
        <v>1147</v>
      </c>
      <c r="E1625" s="18" t="s">
        <v>2443</v>
      </c>
      <c r="F1625" s="64">
        <v>1004</v>
      </c>
      <c r="G1625" s="64">
        <v>1333</v>
      </c>
      <c r="H1625" s="65" t="s">
        <v>3012</v>
      </c>
      <c r="I1625" s="65">
        <f>IFERROR(VLOOKUP(A1625,Компрессоры!A:O,14,0),0)+IFERROR(VLOOKUP(A1625,Пневматика!B:W,22,0),0)+IFERROR(VLOOKUP(A1625,Окраска!B:X,22,0),0)+IFERROR(VLOOKUP(A1625,Масло!A:J,9,0),0)+IFERROR(VLOOKUP(A1625,'Ручной инстурмент Арсенал'!A:I,12,0),0)+IFERROR(VLOOKUP(A1625,#REF!,12,0),0)+IFERROR(VLOOKUP(A1625,Атака!A:K,10,0),0)</f>
        <v>0</v>
      </c>
      <c r="J1625" s="66">
        <f>IFERROR(VLOOKUP(A1625,Компрессоры!A:O,15,0),0)+IFERROR(VLOOKUP(A1625,Пневматика!B:X,23,0),0)+IFERROR(VLOOKUP(A1625,Окраска!B:X,23,0),0)+IFERROR(VLOOKUP(A1625,Масло!A:J,10,0),0)+IFERROR(VLOOKUP(A1625,'Ручной инстурмент Арсенал'!A:I,13,0),0)+IFERROR(VLOOKUP(A1625,#REF!,13,0),0)+IFERROR(VLOOKUP(A1625,Атака!A:K,11,0),0)</f>
        <v>0</v>
      </c>
    </row>
    <row r="1626" spans="1:10" ht="11.25" customHeight="1" outlineLevel="2" thickTop="1" thickBot="1" x14ac:dyDescent="0.25">
      <c r="A1626" s="18">
        <v>26592</v>
      </c>
      <c r="B1626" s="77" t="s">
        <v>405</v>
      </c>
      <c r="C1626" s="18" t="s">
        <v>730</v>
      </c>
      <c r="D1626" s="18" t="s">
        <v>1147</v>
      </c>
      <c r="E1626" s="18" t="s">
        <v>2444</v>
      </c>
      <c r="F1626" s="64">
        <v>114</v>
      </c>
      <c r="G1626" s="64">
        <v>150</v>
      </c>
      <c r="H1626" s="65" t="s">
        <v>3012</v>
      </c>
      <c r="I1626" s="65">
        <f>IFERROR(VLOOKUP(A1626,Компрессоры!A:O,14,0),0)+IFERROR(VLOOKUP(A1626,Пневматика!B:W,22,0),0)+IFERROR(VLOOKUP(A1626,Окраска!B:X,22,0),0)+IFERROR(VLOOKUP(A1626,Масло!A:J,9,0),0)+IFERROR(VLOOKUP(A1626,'Ручной инстурмент Арсенал'!A:I,12,0),0)+IFERROR(VLOOKUP(A1626,#REF!,12,0),0)+IFERROR(VLOOKUP(A1626,Атака!A:K,10,0),0)</f>
        <v>0</v>
      </c>
      <c r="J1626" s="66">
        <f>IFERROR(VLOOKUP(A1626,Компрессоры!A:O,15,0),0)+IFERROR(VLOOKUP(A1626,Пневматика!B:X,23,0),0)+IFERROR(VLOOKUP(A1626,Окраска!B:X,23,0),0)+IFERROR(VLOOKUP(A1626,Масло!A:J,10,0),0)+IFERROR(VLOOKUP(A1626,'Ручной инстурмент Арсенал'!A:I,13,0),0)+IFERROR(VLOOKUP(A1626,#REF!,13,0),0)+IFERROR(VLOOKUP(A1626,Атака!A:K,11,0),0)</f>
        <v>0</v>
      </c>
    </row>
    <row r="1627" spans="1:10" ht="11.25" customHeight="1" outlineLevel="2" thickTop="1" thickBot="1" x14ac:dyDescent="0.25">
      <c r="A1627" s="18">
        <v>26593</v>
      </c>
      <c r="B1627" s="77" t="s">
        <v>405</v>
      </c>
      <c r="C1627" s="18" t="s">
        <v>680</v>
      </c>
      <c r="D1627" s="18" t="s">
        <v>1147</v>
      </c>
      <c r="E1627" s="18" t="s">
        <v>2445</v>
      </c>
      <c r="F1627" s="64">
        <v>67</v>
      </c>
      <c r="G1627" s="64">
        <v>88</v>
      </c>
      <c r="H1627" s="65" t="s">
        <v>63</v>
      </c>
      <c r="I1627" s="65">
        <f>IFERROR(VLOOKUP(A1627,Компрессоры!A:O,14,0),0)+IFERROR(VLOOKUP(A1627,Пневматика!B:W,22,0),0)+IFERROR(VLOOKUP(A1627,Окраска!B:X,22,0),0)+IFERROR(VLOOKUP(A1627,Масло!A:J,9,0),0)+IFERROR(VLOOKUP(A1627,'Ручной инстурмент Арсенал'!A:I,12,0),0)+IFERROR(VLOOKUP(A1627,#REF!,12,0),0)+IFERROR(VLOOKUP(A1627,Атака!A:K,10,0),0)</f>
        <v>0</v>
      </c>
      <c r="J1627" s="66">
        <f>IFERROR(VLOOKUP(A1627,Компрессоры!A:O,15,0),0)+IFERROR(VLOOKUP(A1627,Пневматика!B:X,23,0),0)+IFERROR(VLOOKUP(A1627,Окраска!B:X,23,0),0)+IFERROR(VLOOKUP(A1627,Масло!A:J,10,0),0)+IFERROR(VLOOKUP(A1627,'Ручной инстурмент Арсенал'!A:I,13,0),0)+IFERROR(VLOOKUP(A1627,#REF!,13,0),0)+IFERROR(VLOOKUP(A1627,Атака!A:K,11,0),0)</f>
        <v>0</v>
      </c>
    </row>
    <row r="1628" spans="1:10" ht="11.25" customHeight="1" outlineLevel="2" thickTop="1" thickBot="1" x14ac:dyDescent="0.25">
      <c r="A1628" s="18">
        <v>27581</v>
      </c>
      <c r="B1628" s="77" t="s">
        <v>405</v>
      </c>
      <c r="C1628" s="18" t="s">
        <v>707</v>
      </c>
      <c r="D1628" s="18" t="s">
        <v>1147</v>
      </c>
      <c r="E1628" s="18" t="s">
        <v>2446</v>
      </c>
      <c r="F1628" s="64">
        <v>134</v>
      </c>
      <c r="G1628" s="64">
        <v>177</v>
      </c>
      <c r="H1628" s="65" t="s">
        <v>3012</v>
      </c>
      <c r="I1628" s="65">
        <f>IFERROR(VLOOKUP(A1628,Компрессоры!A:O,14,0),0)+IFERROR(VLOOKUP(A1628,Пневматика!B:W,22,0),0)+IFERROR(VLOOKUP(A1628,Окраска!B:X,22,0),0)+IFERROR(VLOOKUP(A1628,Масло!A:J,9,0),0)+IFERROR(VLOOKUP(A1628,'Ручной инстурмент Арсенал'!A:I,12,0),0)+IFERROR(VLOOKUP(A1628,#REF!,12,0),0)+IFERROR(VLOOKUP(A1628,Атака!A:K,10,0),0)</f>
        <v>0</v>
      </c>
      <c r="J1628" s="66">
        <f>IFERROR(VLOOKUP(A1628,Компрессоры!A:O,15,0),0)+IFERROR(VLOOKUP(A1628,Пневматика!B:X,23,0),0)+IFERROR(VLOOKUP(A1628,Окраска!B:X,23,0),0)+IFERROR(VLOOKUP(A1628,Масло!A:J,10,0),0)+IFERROR(VLOOKUP(A1628,'Ручной инстурмент Арсенал'!A:I,13,0),0)+IFERROR(VLOOKUP(A1628,#REF!,13,0),0)+IFERROR(VLOOKUP(A1628,Атака!A:K,11,0),0)</f>
        <v>0</v>
      </c>
    </row>
    <row r="1629" spans="1:10" ht="11.25" customHeight="1" outlineLevel="2" thickTop="1" thickBot="1" x14ac:dyDescent="0.25">
      <c r="A1629" s="18">
        <v>34720</v>
      </c>
      <c r="B1629" s="77" t="s">
        <v>405</v>
      </c>
      <c r="C1629" s="18" t="s">
        <v>717</v>
      </c>
      <c r="D1629" s="18" t="s">
        <v>1147</v>
      </c>
      <c r="E1629" s="18" t="s">
        <v>2447</v>
      </c>
      <c r="F1629" s="64">
        <v>308</v>
      </c>
      <c r="G1629" s="64">
        <v>412</v>
      </c>
      <c r="H1629" s="65" t="s">
        <v>3012</v>
      </c>
      <c r="I1629" s="65">
        <f>IFERROR(VLOOKUP(A1629,Компрессоры!A:O,14,0),0)+IFERROR(VLOOKUP(A1629,Пневматика!B:W,22,0),0)+IFERROR(VLOOKUP(A1629,Окраска!B:X,22,0),0)+IFERROR(VLOOKUP(A1629,Масло!A:J,9,0),0)+IFERROR(VLOOKUP(A1629,'Ручной инстурмент Арсенал'!A:I,12,0),0)+IFERROR(VLOOKUP(A1629,#REF!,12,0),0)+IFERROR(VLOOKUP(A1629,Атака!A:K,10,0),0)</f>
        <v>0</v>
      </c>
      <c r="J1629" s="66">
        <f>IFERROR(VLOOKUP(A1629,Компрессоры!A:O,15,0),0)+IFERROR(VLOOKUP(A1629,Пневматика!B:X,23,0),0)+IFERROR(VLOOKUP(A1629,Окраска!B:X,23,0),0)+IFERROR(VLOOKUP(A1629,Масло!A:J,10,0),0)+IFERROR(VLOOKUP(A1629,'Ручной инстурмент Арсенал'!A:I,13,0),0)+IFERROR(VLOOKUP(A1629,#REF!,13,0),0)+IFERROR(VLOOKUP(A1629,Атака!A:K,11,0),0)</f>
        <v>0</v>
      </c>
    </row>
    <row r="1630" spans="1:10" ht="11.25" customHeight="1" outlineLevel="2" thickTop="1" thickBot="1" x14ac:dyDescent="0.25">
      <c r="A1630" s="18">
        <v>34721</v>
      </c>
      <c r="B1630" s="77" t="s">
        <v>405</v>
      </c>
      <c r="C1630" s="18" t="s">
        <v>715</v>
      </c>
      <c r="D1630" s="18" t="s">
        <v>1147</v>
      </c>
      <c r="E1630" s="18" t="s">
        <v>2448</v>
      </c>
      <c r="F1630" s="64">
        <v>368</v>
      </c>
      <c r="G1630" s="64">
        <v>492</v>
      </c>
      <c r="H1630" s="65" t="s">
        <v>3012</v>
      </c>
      <c r="I1630" s="65">
        <f>IFERROR(VLOOKUP(A1630,Компрессоры!A:O,14,0),0)+IFERROR(VLOOKUP(A1630,Пневматика!B:W,22,0),0)+IFERROR(VLOOKUP(A1630,Окраска!B:X,22,0),0)+IFERROR(VLOOKUP(A1630,Масло!A:J,9,0),0)+IFERROR(VLOOKUP(A1630,'Ручной инстурмент Арсенал'!A:I,12,0),0)+IFERROR(VLOOKUP(A1630,#REF!,12,0),0)+IFERROR(VLOOKUP(A1630,Атака!A:K,10,0),0)</f>
        <v>0</v>
      </c>
      <c r="J1630" s="66">
        <f>IFERROR(VLOOKUP(A1630,Компрессоры!A:O,15,0),0)+IFERROR(VLOOKUP(A1630,Пневматика!B:X,23,0),0)+IFERROR(VLOOKUP(A1630,Окраска!B:X,23,0),0)+IFERROR(VLOOKUP(A1630,Масло!A:J,10,0),0)+IFERROR(VLOOKUP(A1630,'Ручной инстурмент Арсенал'!A:I,13,0),0)+IFERROR(VLOOKUP(A1630,#REF!,13,0),0)+IFERROR(VLOOKUP(A1630,Атака!A:K,11,0),0)</f>
        <v>0</v>
      </c>
    </row>
    <row r="1631" spans="1:10" ht="11.25" customHeight="1" outlineLevel="2" thickTop="1" thickBot="1" x14ac:dyDescent="0.25">
      <c r="A1631" s="18">
        <v>34722</v>
      </c>
      <c r="B1631" s="77" t="s">
        <v>405</v>
      </c>
      <c r="C1631" s="18" t="s">
        <v>712</v>
      </c>
      <c r="D1631" s="18" t="s">
        <v>1147</v>
      </c>
      <c r="E1631" s="18" t="s">
        <v>2449</v>
      </c>
      <c r="F1631" s="64">
        <v>681</v>
      </c>
      <c r="G1631" s="64">
        <v>903</v>
      </c>
      <c r="H1631" s="65" t="s">
        <v>3012</v>
      </c>
      <c r="I1631" s="65">
        <f>IFERROR(VLOOKUP(A1631,Компрессоры!A:O,14,0),0)+IFERROR(VLOOKUP(A1631,Пневматика!B:W,22,0),0)+IFERROR(VLOOKUP(A1631,Окраска!B:X,22,0),0)+IFERROR(VLOOKUP(A1631,Масло!A:J,9,0),0)+IFERROR(VLOOKUP(A1631,'Ручной инстурмент Арсенал'!A:I,12,0),0)+IFERROR(VLOOKUP(A1631,#REF!,12,0),0)+IFERROR(VLOOKUP(A1631,Атака!A:K,10,0),0)</f>
        <v>0</v>
      </c>
      <c r="J1631" s="66">
        <f>IFERROR(VLOOKUP(A1631,Компрессоры!A:O,15,0),0)+IFERROR(VLOOKUP(A1631,Пневматика!B:X,23,0),0)+IFERROR(VLOOKUP(A1631,Окраска!B:X,23,0),0)+IFERROR(VLOOKUP(A1631,Масло!A:J,10,0),0)+IFERROR(VLOOKUP(A1631,'Ручной инстурмент Арсенал'!A:I,13,0),0)+IFERROR(VLOOKUP(A1631,#REF!,13,0),0)+IFERROR(VLOOKUP(A1631,Атака!A:K,11,0),0)</f>
        <v>0</v>
      </c>
    </row>
    <row r="1632" spans="1:10" ht="11.25" customHeight="1" outlineLevel="2" thickTop="1" thickBot="1" x14ac:dyDescent="0.25">
      <c r="A1632" s="18">
        <v>34723</v>
      </c>
      <c r="B1632" s="77" t="s">
        <v>405</v>
      </c>
      <c r="C1632" s="18" t="s">
        <v>728</v>
      </c>
      <c r="D1632" s="18" t="s">
        <v>1147</v>
      </c>
      <c r="E1632" s="18" t="s">
        <v>2450</v>
      </c>
      <c r="F1632" s="64">
        <v>936</v>
      </c>
      <c r="G1632" s="64">
        <v>1244</v>
      </c>
      <c r="H1632" s="65" t="s">
        <v>63</v>
      </c>
      <c r="I1632" s="65">
        <f>IFERROR(VLOOKUP(A1632,Компрессоры!A:O,14,0),0)+IFERROR(VLOOKUP(A1632,Пневматика!B:W,22,0),0)+IFERROR(VLOOKUP(A1632,Окраска!B:X,22,0),0)+IFERROR(VLOOKUP(A1632,Масло!A:J,9,0),0)+IFERROR(VLOOKUP(A1632,'Ручной инстурмент Арсенал'!A:I,12,0),0)+IFERROR(VLOOKUP(A1632,#REF!,12,0),0)+IFERROR(VLOOKUP(A1632,Атака!A:K,10,0),0)</f>
        <v>0</v>
      </c>
      <c r="J1632" s="66">
        <f>IFERROR(VLOOKUP(A1632,Компрессоры!A:O,15,0),0)+IFERROR(VLOOKUP(A1632,Пневматика!B:X,23,0),0)+IFERROR(VLOOKUP(A1632,Окраска!B:X,23,0),0)+IFERROR(VLOOKUP(A1632,Масло!A:J,10,0),0)+IFERROR(VLOOKUP(A1632,'Ручной инстурмент Арсенал'!A:I,13,0),0)+IFERROR(VLOOKUP(A1632,#REF!,13,0),0)+IFERROR(VLOOKUP(A1632,Атака!A:K,11,0),0)</f>
        <v>0</v>
      </c>
    </row>
    <row r="1633" spans="1:10" ht="11.25" customHeight="1" outlineLevel="2" thickTop="1" thickBot="1" x14ac:dyDescent="0.25">
      <c r="A1633" s="18">
        <v>34724</v>
      </c>
      <c r="B1633" s="77" t="s">
        <v>405</v>
      </c>
      <c r="C1633" s="18" t="s">
        <v>706</v>
      </c>
      <c r="D1633" s="18" t="s">
        <v>1147</v>
      </c>
      <c r="E1633" s="18" t="s">
        <v>2451</v>
      </c>
      <c r="F1633" s="64">
        <v>446</v>
      </c>
      <c r="G1633" s="64">
        <v>592</v>
      </c>
      <c r="H1633" s="65" t="s">
        <v>3012</v>
      </c>
      <c r="I1633" s="65">
        <f>IFERROR(VLOOKUP(A1633,Компрессоры!A:O,14,0),0)+IFERROR(VLOOKUP(A1633,Пневматика!B:W,22,0),0)+IFERROR(VLOOKUP(A1633,Окраска!B:X,22,0),0)+IFERROR(VLOOKUP(A1633,Масло!A:J,9,0),0)+IFERROR(VLOOKUP(A1633,'Ручной инстурмент Арсенал'!A:I,12,0),0)+IFERROR(VLOOKUP(A1633,#REF!,12,0),0)+IFERROR(VLOOKUP(A1633,Атака!A:K,10,0),0)</f>
        <v>0</v>
      </c>
      <c r="J1633" s="66">
        <f>IFERROR(VLOOKUP(A1633,Компрессоры!A:O,15,0),0)+IFERROR(VLOOKUP(A1633,Пневматика!B:X,23,0),0)+IFERROR(VLOOKUP(A1633,Окраска!B:X,23,0),0)+IFERROR(VLOOKUP(A1633,Масло!A:J,10,0),0)+IFERROR(VLOOKUP(A1633,'Ручной инстурмент Арсенал'!A:I,13,0),0)+IFERROR(VLOOKUP(A1633,#REF!,13,0),0)+IFERROR(VLOOKUP(A1633,Атака!A:K,11,0),0)</f>
        <v>0</v>
      </c>
    </row>
    <row r="1634" spans="1:10" ht="11.25" customHeight="1" outlineLevel="2" thickTop="1" thickBot="1" x14ac:dyDescent="0.25">
      <c r="A1634" s="18">
        <v>34725</v>
      </c>
      <c r="B1634" s="77" t="s">
        <v>405</v>
      </c>
      <c r="C1634" s="18" t="s">
        <v>711</v>
      </c>
      <c r="D1634" s="18" t="s">
        <v>1147</v>
      </c>
      <c r="E1634" s="18" t="s">
        <v>2452</v>
      </c>
      <c r="F1634" s="64">
        <v>500</v>
      </c>
      <c r="G1634" s="64">
        <v>663</v>
      </c>
      <c r="H1634" s="65" t="s">
        <v>3012</v>
      </c>
      <c r="I1634" s="65">
        <f>IFERROR(VLOOKUP(A1634,Компрессоры!A:O,14,0),0)+IFERROR(VLOOKUP(A1634,Пневматика!B:W,22,0),0)+IFERROR(VLOOKUP(A1634,Окраска!B:X,22,0),0)+IFERROR(VLOOKUP(A1634,Масло!A:J,9,0),0)+IFERROR(VLOOKUP(A1634,'Ручной инстурмент Арсенал'!A:I,12,0),0)+IFERROR(VLOOKUP(A1634,#REF!,12,0),0)+IFERROR(VLOOKUP(A1634,Атака!A:K,10,0),0)</f>
        <v>0</v>
      </c>
      <c r="J1634" s="66">
        <f>IFERROR(VLOOKUP(A1634,Компрессоры!A:O,15,0),0)+IFERROR(VLOOKUP(A1634,Пневматика!B:X,23,0),0)+IFERROR(VLOOKUP(A1634,Окраска!B:X,23,0),0)+IFERROR(VLOOKUP(A1634,Масло!A:J,10,0),0)+IFERROR(VLOOKUP(A1634,'Ручной инстурмент Арсенал'!A:I,13,0),0)+IFERROR(VLOOKUP(A1634,#REF!,13,0),0)+IFERROR(VLOOKUP(A1634,Атака!A:K,11,0),0)</f>
        <v>0</v>
      </c>
    </row>
    <row r="1635" spans="1:10" ht="11.25" customHeight="1" outlineLevel="2" thickTop="1" thickBot="1" x14ac:dyDescent="0.25">
      <c r="A1635" s="18">
        <v>34726</v>
      </c>
      <c r="B1635" s="77" t="s">
        <v>405</v>
      </c>
      <c r="C1635" s="18" t="s">
        <v>713</v>
      </c>
      <c r="D1635" s="18" t="s">
        <v>1147</v>
      </c>
      <c r="E1635" s="18" t="s">
        <v>2453</v>
      </c>
      <c r="F1635" s="64">
        <v>748</v>
      </c>
      <c r="G1635" s="64">
        <v>996</v>
      </c>
      <c r="H1635" s="65" t="s">
        <v>3012</v>
      </c>
      <c r="I1635" s="65">
        <f>IFERROR(VLOOKUP(A1635,Компрессоры!A:O,14,0),0)+IFERROR(VLOOKUP(A1635,Пневматика!B:W,22,0),0)+IFERROR(VLOOKUP(A1635,Окраска!B:X,22,0),0)+IFERROR(VLOOKUP(A1635,Масло!A:J,9,0),0)+IFERROR(VLOOKUP(A1635,'Ручной инстурмент Арсенал'!A:I,12,0),0)+IFERROR(VLOOKUP(A1635,#REF!,12,0),0)+IFERROR(VLOOKUP(A1635,Атака!A:K,10,0),0)</f>
        <v>0</v>
      </c>
      <c r="J1635" s="66">
        <f>IFERROR(VLOOKUP(A1635,Компрессоры!A:O,15,0),0)+IFERROR(VLOOKUP(A1635,Пневматика!B:X,23,0),0)+IFERROR(VLOOKUP(A1635,Окраска!B:X,23,0),0)+IFERROR(VLOOKUP(A1635,Масло!A:J,10,0),0)+IFERROR(VLOOKUP(A1635,'Ручной инстурмент Арсенал'!A:I,13,0),0)+IFERROR(VLOOKUP(A1635,#REF!,13,0),0)+IFERROR(VLOOKUP(A1635,Атака!A:K,11,0),0)</f>
        <v>0</v>
      </c>
    </row>
    <row r="1636" spans="1:10" ht="11.25" customHeight="1" outlineLevel="2" thickTop="1" thickBot="1" x14ac:dyDescent="0.25">
      <c r="A1636" s="18">
        <v>34727</v>
      </c>
      <c r="B1636" s="77" t="s">
        <v>405</v>
      </c>
      <c r="C1636" s="18" t="s">
        <v>724</v>
      </c>
      <c r="D1636" s="18" t="s">
        <v>1147</v>
      </c>
      <c r="E1636" s="18" t="s">
        <v>2454</v>
      </c>
      <c r="F1636" s="64">
        <v>1050</v>
      </c>
      <c r="G1636" s="64">
        <v>1395</v>
      </c>
      <c r="H1636" s="65" t="s">
        <v>3012</v>
      </c>
      <c r="I1636" s="65">
        <f>IFERROR(VLOOKUP(A1636,Компрессоры!A:O,14,0),0)+IFERROR(VLOOKUP(A1636,Пневматика!B:W,22,0),0)+IFERROR(VLOOKUP(A1636,Окраска!B:X,22,0),0)+IFERROR(VLOOKUP(A1636,Масло!A:J,9,0),0)+IFERROR(VLOOKUP(A1636,'Ручной инстурмент Арсенал'!A:I,12,0),0)+IFERROR(VLOOKUP(A1636,#REF!,12,0),0)+IFERROR(VLOOKUP(A1636,Атака!A:K,10,0),0)</f>
        <v>0</v>
      </c>
      <c r="J1636" s="66">
        <f>IFERROR(VLOOKUP(A1636,Компрессоры!A:O,15,0),0)+IFERROR(VLOOKUP(A1636,Пневматика!B:X,23,0),0)+IFERROR(VLOOKUP(A1636,Окраска!B:X,23,0),0)+IFERROR(VLOOKUP(A1636,Масло!A:J,10,0),0)+IFERROR(VLOOKUP(A1636,'Ручной инстурмент Арсенал'!A:I,13,0),0)+IFERROR(VLOOKUP(A1636,#REF!,13,0),0)+IFERROR(VLOOKUP(A1636,Атака!A:K,11,0),0)</f>
        <v>0</v>
      </c>
    </row>
    <row r="1637" spans="1:10" ht="11.25" customHeight="1" outlineLevel="2" thickTop="1" thickBot="1" x14ac:dyDescent="0.25">
      <c r="A1637" s="18">
        <v>34728</v>
      </c>
      <c r="B1637" s="77" t="s">
        <v>405</v>
      </c>
      <c r="C1637" s="18" t="s">
        <v>698</v>
      </c>
      <c r="D1637" s="18" t="s">
        <v>1147</v>
      </c>
      <c r="E1637" s="18" t="s">
        <v>2455</v>
      </c>
      <c r="F1637" s="64">
        <v>881</v>
      </c>
      <c r="G1637" s="64">
        <v>1171</v>
      </c>
      <c r="H1637" s="65" t="s">
        <v>3012</v>
      </c>
      <c r="I1637" s="65">
        <f>IFERROR(VLOOKUP(A1637,Компрессоры!A:O,14,0),0)+IFERROR(VLOOKUP(A1637,Пневматика!B:W,22,0),0)+IFERROR(VLOOKUP(A1637,Окраска!B:X,22,0),0)+IFERROR(VLOOKUP(A1637,Масло!A:J,9,0),0)+IFERROR(VLOOKUP(A1637,'Ручной инстурмент Арсенал'!A:I,12,0),0)+IFERROR(VLOOKUP(A1637,#REF!,12,0),0)+IFERROR(VLOOKUP(A1637,Атака!A:K,10,0),0)</f>
        <v>0</v>
      </c>
      <c r="J1637" s="66">
        <f>IFERROR(VLOOKUP(A1637,Компрессоры!A:O,15,0),0)+IFERROR(VLOOKUP(A1637,Пневматика!B:X,23,0),0)+IFERROR(VLOOKUP(A1637,Окраска!B:X,23,0),0)+IFERROR(VLOOKUP(A1637,Масло!A:J,10,0),0)+IFERROR(VLOOKUP(A1637,'Ручной инстурмент Арсенал'!A:I,13,0),0)+IFERROR(VLOOKUP(A1637,#REF!,13,0),0)+IFERROR(VLOOKUP(A1637,Атака!A:K,11,0),0)</f>
        <v>0</v>
      </c>
    </row>
    <row r="1638" spans="1:10" ht="11.25" customHeight="1" outlineLevel="2" thickTop="1" thickBot="1" x14ac:dyDescent="0.25">
      <c r="A1638" s="18">
        <v>34729</v>
      </c>
      <c r="B1638" s="77" t="s">
        <v>405</v>
      </c>
      <c r="C1638" s="18" t="s">
        <v>726</v>
      </c>
      <c r="D1638" s="18" t="s">
        <v>1147</v>
      </c>
      <c r="E1638" s="18" t="s">
        <v>2456</v>
      </c>
      <c r="F1638" s="64">
        <v>1474</v>
      </c>
      <c r="G1638" s="64">
        <v>1958</v>
      </c>
      <c r="H1638" s="65" t="s">
        <v>3012</v>
      </c>
      <c r="I1638" s="65">
        <f>IFERROR(VLOOKUP(A1638,Компрессоры!A:O,14,0),0)+IFERROR(VLOOKUP(A1638,Пневматика!B:W,22,0),0)+IFERROR(VLOOKUP(A1638,Окраска!B:X,22,0),0)+IFERROR(VLOOKUP(A1638,Масло!A:J,9,0),0)+IFERROR(VLOOKUP(A1638,'Ручной инстурмент Арсенал'!A:I,12,0),0)+IFERROR(VLOOKUP(A1638,#REF!,12,0),0)+IFERROR(VLOOKUP(A1638,Атака!A:K,10,0),0)</f>
        <v>0</v>
      </c>
      <c r="J1638" s="66">
        <f>IFERROR(VLOOKUP(A1638,Компрессоры!A:O,15,0),0)+IFERROR(VLOOKUP(A1638,Пневматика!B:X,23,0),0)+IFERROR(VLOOKUP(A1638,Окраска!B:X,23,0),0)+IFERROR(VLOOKUP(A1638,Масло!A:J,10,0),0)+IFERROR(VLOOKUP(A1638,'Ручной инстурмент Арсенал'!A:I,13,0),0)+IFERROR(VLOOKUP(A1638,#REF!,13,0),0)+IFERROR(VLOOKUP(A1638,Атака!A:K,11,0),0)</f>
        <v>0</v>
      </c>
    </row>
    <row r="1639" spans="1:10" ht="11.25" customHeight="1" outlineLevel="2" thickTop="1" thickBot="1" x14ac:dyDescent="0.25">
      <c r="A1639" s="18">
        <v>34730</v>
      </c>
      <c r="B1639" s="77" t="s">
        <v>405</v>
      </c>
      <c r="C1639" s="18" t="s">
        <v>734</v>
      </c>
      <c r="D1639" s="18" t="s">
        <v>1147</v>
      </c>
      <c r="E1639" s="18" t="s">
        <v>2457</v>
      </c>
      <c r="F1639" s="64">
        <v>2012</v>
      </c>
      <c r="G1639" s="64">
        <v>2673</v>
      </c>
      <c r="H1639" s="65" t="s">
        <v>3012</v>
      </c>
      <c r="I1639" s="65">
        <f>IFERROR(VLOOKUP(A1639,Компрессоры!A:O,14,0),0)+IFERROR(VLOOKUP(A1639,Пневматика!B:W,22,0),0)+IFERROR(VLOOKUP(A1639,Окраска!B:X,22,0),0)+IFERROR(VLOOKUP(A1639,Масло!A:J,9,0),0)+IFERROR(VLOOKUP(A1639,'Ручной инстурмент Арсенал'!A:I,12,0),0)+IFERROR(VLOOKUP(A1639,#REF!,12,0),0)+IFERROR(VLOOKUP(A1639,Атака!A:K,10,0),0)</f>
        <v>0</v>
      </c>
      <c r="J1639" s="66">
        <f>IFERROR(VLOOKUP(A1639,Компрессоры!A:O,15,0),0)+IFERROR(VLOOKUP(A1639,Пневматика!B:X,23,0),0)+IFERROR(VLOOKUP(A1639,Окраска!B:X,23,0),0)+IFERROR(VLOOKUP(A1639,Масло!A:J,10,0),0)+IFERROR(VLOOKUP(A1639,'Ручной инстурмент Арсенал'!A:I,13,0),0)+IFERROR(VLOOKUP(A1639,#REF!,13,0),0)+IFERROR(VLOOKUP(A1639,Атака!A:K,11,0),0)</f>
        <v>0</v>
      </c>
    </row>
    <row r="1640" spans="1:10" ht="11.25" customHeight="1" outlineLevel="2" thickTop="1" thickBot="1" x14ac:dyDescent="0.25">
      <c r="A1640" s="18">
        <v>34731</v>
      </c>
      <c r="B1640" s="77" t="s">
        <v>405</v>
      </c>
      <c r="C1640" s="18" t="s">
        <v>732</v>
      </c>
      <c r="D1640" s="18" t="s">
        <v>1147</v>
      </c>
      <c r="E1640" s="18" t="s">
        <v>2458</v>
      </c>
      <c r="F1640" s="64">
        <v>621</v>
      </c>
      <c r="G1640" s="64">
        <v>826</v>
      </c>
      <c r="H1640" s="65" t="s">
        <v>3012</v>
      </c>
      <c r="I1640" s="65">
        <f>IFERROR(VLOOKUP(A1640,Компрессоры!A:O,14,0),0)+IFERROR(VLOOKUP(A1640,Пневматика!B:W,22,0),0)+IFERROR(VLOOKUP(A1640,Окраска!B:X,22,0),0)+IFERROR(VLOOKUP(A1640,Масло!A:J,9,0),0)+IFERROR(VLOOKUP(A1640,'Ручной инстурмент Арсенал'!A:I,12,0),0)+IFERROR(VLOOKUP(A1640,#REF!,12,0),0)+IFERROR(VLOOKUP(A1640,Атака!A:K,10,0),0)</f>
        <v>0</v>
      </c>
      <c r="J1640" s="66">
        <f>IFERROR(VLOOKUP(A1640,Компрессоры!A:O,15,0),0)+IFERROR(VLOOKUP(A1640,Пневматика!B:X,23,0),0)+IFERROR(VLOOKUP(A1640,Окраска!B:X,23,0),0)+IFERROR(VLOOKUP(A1640,Масло!A:J,10,0),0)+IFERROR(VLOOKUP(A1640,'Ручной инстурмент Арсенал'!A:I,13,0),0)+IFERROR(VLOOKUP(A1640,#REF!,13,0),0)+IFERROR(VLOOKUP(A1640,Атака!A:K,11,0),0)</f>
        <v>0</v>
      </c>
    </row>
    <row r="1641" spans="1:10" ht="11.25" customHeight="1" outlineLevel="2" thickTop="1" thickBot="1" x14ac:dyDescent="0.25">
      <c r="A1641" s="18">
        <v>34732</v>
      </c>
      <c r="B1641" s="77" t="s">
        <v>405</v>
      </c>
      <c r="C1641" s="18" t="s">
        <v>722</v>
      </c>
      <c r="D1641" s="18" t="s">
        <v>1147</v>
      </c>
      <c r="E1641" s="18" t="s">
        <v>3009</v>
      </c>
      <c r="F1641" s="64">
        <v>776</v>
      </c>
      <c r="G1641" s="64">
        <v>1035</v>
      </c>
      <c r="H1641" s="65" t="s">
        <v>3012</v>
      </c>
      <c r="I1641" s="65">
        <f>IFERROR(VLOOKUP(A1641,Компрессоры!A:O,14,0),0)+IFERROR(VLOOKUP(A1641,Пневматика!B:W,22,0),0)+IFERROR(VLOOKUP(A1641,Окраска!B:X,22,0),0)+IFERROR(VLOOKUP(A1641,Масло!A:J,9,0),0)+IFERROR(VLOOKUP(A1641,'Ручной инстурмент Арсенал'!A:I,12,0),0)+IFERROR(VLOOKUP(A1641,#REF!,12,0),0)+IFERROR(VLOOKUP(A1641,Атака!A:K,10,0),0)</f>
        <v>0</v>
      </c>
      <c r="J1641" s="66">
        <f>IFERROR(VLOOKUP(A1641,Компрессоры!A:O,15,0),0)+IFERROR(VLOOKUP(A1641,Пневматика!B:X,23,0),0)+IFERROR(VLOOKUP(A1641,Окраска!B:X,23,0),0)+IFERROR(VLOOKUP(A1641,Масло!A:J,10,0),0)+IFERROR(VLOOKUP(A1641,'Ручной инстурмент Арсенал'!A:I,13,0),0)+IFERROR(VLOOKUP(A1641,#REF!,13,0),0)+IFERROR(VLOOKUP(A1641,Атака!A:K,11,0),0)</f>
        <v>0</v>
      </c>
    </row>
    <row r="1642" spans="1:10" ht="11.25" customHeight="1" outlineLevel="2" thickTop="1" thickBot="1" x14ac:dyDescent="0.25">
      <c r="A1642" s="18">
        <v>34733</v>
      </c>
      <c r="B1642" s="77" t="s">
        <v>405</v>
      </c>
      <c r="C1642" s="18" t="s">
        <v>719</v>
      </c>
      <c r="D1642" s="18" t="s">
        <v>1147</v>
      </c>
      <c r="E1642" s="18" t="s">
        <v>2460</v>
      </c>
      <c r="F1642" s="64">
        <v>1088</v>
      </c>
      <c r="G1642" s="64">
        <v>1444</v>
      </c>
      <c r="H1642" s="65" t="s">
        <v>63</v>
      </c>
      <c r="I1642" s="65">
        <f>IFERROR(VLOOKUP(A1642,Компрессоры!A:O,14,0),0)+IFERROR(VLOOKUP(A1642,Пневматика!B:W,22,0),0)+IFERROR(VLOOKUP(A1642,Окраска!B:X,22,0),0)+IFERROR(VLOOKUP(A1642,Масло!A:J,9,0),0)+IFERROR(VLOOKUP(A1642,'Ручной инстурмент Арсенал'!A:I,12,0),0)+IFERROR(VLOOKUP(A1642,#REF!,12,0),0)+IFERROR(VLOOKUP(A1642,Атака!A:K,10,0),0)</f>
        <v>0</v>
      </c>
      <c r="J1642" s="66">
        <f>IFERROR(VLOOKUP(A1642,Компрессоры!A:O,15,0),0)+IFERROR(VLOOKUP(A1642,Пневматика!B:X,23,0),0)+IFERROR(VLOOKUP(A1642,Окраска!B:X,23,0),0)+IFERROR(VLOOKUP(A1642,Масло!A:J,10,0),0)+IFERROR(VLOOKUP(A1642,'Ручной инстурмент Арсенал'!A:I,13,0),0)+IFERROR(VLOOKUP(A1642,#REF!,13,0),0)+IFERROR(VLOOKUP(A1642,Атака!A:K,11,0),0)</f>
        <v>0</v>
      </c>
    </row>
    <row r="1643" spans="1:10" ht="11.25" customHeight="1" outlineLevel="2" thickTop="1" thickBot="1" x14ac:dyDescent="0.25">
      <c r="A1643" s="18">
        <v>34734</v>
      </c>
      <c r="B1643" s="77" t="s">
        <v>405</v>
      </c>
      <c r="C1643" s="18" t="s">
        <v>721</v>
      </c>
      <c r="D1643" s="18" t="s">
        <v>1147</v>
      </c>
      <c r="E1643" s="18" t="s">
        <v>2461</v>
      </c>
      <c r="F1643" s="64">
        <v>1256</v>
      </c>
      <c r="G1643" s="64">
        <v>1669</v>
      </c>
      <c r="H1643" s="65" t="s">
        <v>3012</v>
      </c>
      <c r="I1643" s="65">
        <f>IFERROR(VLOOKUP(A1643,Компрессоры!A:O,14,0),0)+IFERROR(VLOOKUP(A1643,Пневматика!B:W,22,0),0)+IFERROR(VLOOKUP(A1643,Окраска!B:X,22,0),0)+IFERROR(VLOOKUP(A1643,Масло!A:J,9,0),0)+IFERROR(VLOOKUP(A1643,'Ручной инстурмент Арсенал'!A:I,12,0),0)+IFERROR(VLOOKUP(A1643,#REF!,12,0),0)+IFERROR(VLOOKUP(A1643,Атака!A:K,10,0),0)</f>
        <v>0</v>
      </c>
      <c r="J1643" s="66">
        <f>IFERROR(VLOOKUP(A1643,Компрессоры!A:O,15,0),0)+IFERROR(VLOOKUP(A1643,Пневматика!B:X,23,0),0)+IFERROR(VLOOKUP(A1643,Окраска!B:X,23,0),0)+IFERROR(VLOOKUP(A1643,Масло!A:J,10,0),0)+IFERROR(VLOOKUP(A1643,'Ручной инстурмент Арсенал'!A:I,13,0),0)+IFERROR(VLOOKUP(A1643,#REF!,13,0),0)+IFERROR(VLOOKUP(A1643,Атака!A:K,11,0),0)</f>
        <v>0</v>
      </c>
    </row>
    <row r="1644" spans="1:10" ht="11.25" customHeight="1" outlineLevel="2" thickTop="1" thickBot="1" x14ac:dyDescent="0.25">
      <c r="A1644" s="18">
        <v>34735</v>
      </c>
      <c r="B1644" s="77" t="s">
        <v>405</v>
      </c>
      <c r="C1644" s="18" t="s">
        <v>723</v>
      </c>
      <c r="D1644" s="18" t="s">
        <v>1147</v>
      </c>
      <c r="E1644" s="18" t="s">
        <v>2462</v>
      </c>
      <c r="F1644" s="64">
        <v>1547</v>
      </c>
      <c r="G1644" s="64">
        <v>2056</v>
      </c>
      <c r="H1644" s="65" t="s">
        <v>3012</v>
      </c>
      <c r="I1644" s="65">
        <f>IFERROR(VLOOKUP(A1644,Компрессоры!A:O,14,0),0)+IFERROR(VLOOKUP(A1644,Пневматика!B:W,22,0),0)+IFERROR(VLOOKUP(A1644,Окраска!B:X,22,0),0)+IFERROR(VLOOKUP(A1644,Масло!A:J,9,0),0)+IFERROR(VLOOKUP(A1644,'Ручной инстурмент Арсенал'!A:I,12,0),0)+IFERROR(VLOOKUP(A1644,#REF!,12,0),0)+IFERROR(VLOOKUP(A1644,Атака!A:K,10,0),0)</f>
        <v>0</v>
      </c>
      <c r="J1644" s="66">
        <f>IFERROR(VLOOKUP(A1644,Компрессоры!A:O,15,0),0)+IFERROR(VLOOKUP(A1644,Пневматика!B:X,23,0),0)+IFERROR(VLOOKUP(A1644,Окраска!B:X,23,0),0)+IFERROR(VLOOKUP(A1644,Масло!A:J,10,0),0)+IFERROR(VLOOKUP(A1644,'Ручной инстурмент Арсенал'!A:I,13,0),0)+IFERROR(VLOOKUP(A1644,#REF!,13,0),0)+IFERROR(VLOOKUP(A1644,Атака!A:K,11,0),0)</f>
        <v>0</v>
      </c>
    </row>
    <row r="1645" spans="1:10" ht="11.25" customHeight="1" outlineLevel="2" thickTop="1" thickBot="1" x14ac:dyDescent="0.25">
      <c r="A1645" s="18">
        <v>2067360</v>
      </c>
      <c r="B1645" s="77" t="s">
        <v>405</v>
      </c>
      <c r="C1645" s="18" t="s">
        <v>718</v>
      </c>
      <c r="D1645" s="18" t="s">
        <v>1147</v>
      </c>
      <c r="E1645" s="18" t="s">
        <v>2463</v>
      </c>
      <c r="F1645" s="64">
        <v>962</v>
      </c>
      <c r="G1645" s="64">
        <v>1278</v>
      </c>
      <c r="H1645" s="65" t="s">
        <v>3012</v>
      </c>
      <c r="I1645" s="65">
        <f>IFERROR(VLOOKUP(A1645,Компрессоры!A:O,14,0),0)+IFERROR(VLOOKUP(A1645,Пневматика!B:W,22,0),0)+IFERROR(VLOOKUP(A1645,Окраска!B:X,22,0),0)+IFERROR(VLOOKUP(A1645,Масло!A:J,9,0),0)+IFERROR(VLOOKUP(A1645,'Ручной инстурмент Арсенал'!A:I,12,0),0)+IFERROR(VLOOKUP(A1645,#REF!,12,0),0)+IFERROR(VLOOKUP(A1645,Атака!A:K,10,0),0)</f>
        <v>0</v>
      </c>
      <c r="J1645" s="66">
        <f>IFERROR(VLOOKUP(A1645,Компрессоры!A:O,15,0),0)+IFERROR(VLOOKUP(A1645,Пневматика!B:X,23,0),0)+IFERROR(VLOOKUP(A1645,Окраска!B:X,23,0),0)+IFERROR(VLOOKUP(A1645,Масло!A:J,10,0),0)+IFERROR(VLOOKUP(A1645,'Ручной инстурмент Арсенал'!A:I,13,0),0)+IFERROR(VLOOKUP(A1645,#REF!,13,0),0)+IFERROR(VLOOKUP(A1645,Атака!A:K,11,0),0)</f>
        <v>0</v>
      </c>
    </row>
    <row r="1646" spans="1:10" ht="11.25" customHeight="1" outlineLevel="2" thickTop="1" thickBot="1" x14ac:dyDescent="0.25">
      <c r="A1646" s="18">
        <v>2067420</v>
      </c>
      <c r="B1646" s="77" t="s">
        <v>405</v>
      </c>
      <c r="C1646" s="18" t="s">
        <v>701</v>
      </c>
      <c r="D1646" s="18" t="s">
        <v>1147</v>
      </c>
      <c r="E1646" s="18" t="s">
        <v>2464</v>
      </c>
      <c r="F1646" s="64">
        <v>562</v>
      </c>
      <c r="G1646" s="64">
        <v>747</v>
      </c>
      <c r="H1646" s="65" t="s">
        <v>3012</v>
      </c>
      <c r="I1646" s="65">
        <f>IFERROR(VLOOKUP(A1646,Компрессоры!A:O,14,0),0)+IFERROR(VLOOKUP(A1646,Пневматика!B:W,22,0),0)+IFERROR(VLOOKUP(A1646,Окраска!B:X,22,0),0)+IFERROR(VLOOKUP(A1646,Масло!A:J,9,0),0)+IFERROR(VLOOKUP(A1646,'Ручной инстурмент Арсенал'!A:I,12,0),0)+IFERROR(VLOOKUP(A1646,#REF!,12,0),0)+IFERROR(VLOOKUP(A1646,Атака!A:K,10,0),0)</f>
        <v>0</v>
      </c>
      <c r="J1646" s="66">
        <f>IFERROR(VLOOKUP(A1646,Компрессоры!A:O,15,0),0)+IFERROR(VLOOKUP(A1646,Пневматика!B:X,23,0),0)+IFERROR(VLOOKUP(A1646,Окраска!B:X,23,0),0)+IFERROR(VLOOKUP(A1646,Масло!A:J,10,0),0)+IFERROR(VLOOKUP(A1646,'Ручной инстурмент Арсенал'!A:I,13,0),0)+IFERROR(VLOOKUP(A1646,#REF!,13,0),0)+IFERROR(VLOOKUP(A1646,Атака!A:K,11,0),0)</f>
        <v>0</v>
      </c>
    </row>
    <row r="1647" spans="1:10" ht="11.25" customHeight="1" outlineLevel="2" thickTop="1" thickBot="1" x14ac:dyDescent="0.25">
      <c r="A1647" s="18">
        <v>681310</v>
      </c>
      <c r="B1647" s="77" t="s">
        <v>405</v>
      </c>
      <c r="C1647" s="18" t="s">
        <v>2933</v>
      </c>
      <c r="D1647" s="18" t="s">
        <v>1147</v>
      </c>
      <c r="E1647" s="18"/>
      <c r="F1647" s="64">
        <v>132</v>
      </c>
      <c r="G1647" s="64">
        <v>174</v>
      </c>
      <c r="H1647" s="65" t="s">
        <v>63</v>
      </c>
      <c r="I1647" s="65">
        <f>IFERROR(VLOOKUP(A1647,Компрессоры!A:O,14,0),0)+IFERROR(VLOOKUP(A1647,Пневматика!B:W,22,0),0)+IFERROR(VLOOKUP(A1647,Окраска!B:X,22,0),0)+IFERROR(VLOOKUP(A1647,Масло!A:J,9,0),0)+IFERROR(VLOOKUP(A1647,'Ручной инстурмент Арсенал'!A:I,12,0),0)+IFERROR(VLOOKUP(A1647,#REF!,12,0),0)+IFERROR(VLOOKUP(A1647,Атака!A:K,10,0),0)</f>
        <v>0</v>
      </c>
      <c r="J1647" s="66">
        <f>IFERROR(VLOOKUP(A1647,Компрессоры!A:O,15,0),0)+IFERROR(VLOOKUP(A1647,Пневматика!B:X,23,0),0)+IFERROR(VLOOKUP(A1647,Окраска!B:X,23,0),0)+IFERROR(VLOOKUP(A1647,Масло!A:J,10,0),0)+IFERROR(VLOOKUP(A1647,'Ручной инстурмент Арсенал'!A:I,13,0),0)+IFERROR(VLOOKUP(A1647,#REF!,13,0),0)+IFERROR(VLOOKUP(A1647,Атака!A:K,11,0),0)</f>
        <v>0</v>
      </c>
    </row>
    <row r="1648" spans="1:10" ht="11.25" customHeight="1" outlineLevel="2" thickTop="1" thickBot="1" x14ac:dyDescent="0.25">
      <c r="A1648" s="18">
        <v>28633</v>
      </c>
      <c r="B1648" s="77" t="s">
        <v>405</v>
      </c>
      <c r="C1648" s="18" t="s">
        <v>2934</v>
      </c>
      <c r="D1648" s="18" t="s">
        <v>1147</v>
      </c>
      <c r="E1648" s="18"/>
      <c r="F1648" s="64">
        <v>142</v>
      </c>
      <c r="G1648" s="64">
        <v>184</v>
      </c>
      <c r="H1648" s="65" t="s">
        <v>63</v>
      </c>
      <c r="I1648" s="65">
        <f>IFERROR(VLOOKUP(A1648,Компрессоры!A:O,14,0),0)+IFERROR(VLOOKUP(A1648,Пневматика!B:W,22,0),0)+IFERROR(VLOOKUP(A1648,Окраска!B:X,22,0),0)+IFERROR(VLOOKUP(A1648,Масло!A:J,9,0),0)+IFERROR(VLOOKUP(A1648,'Ручной инстурмент Арсенал'!A:I,12,0),0)+IFERROR(VLOOKUP(A1648,#REF!,12,0),0)+IFERROR(VLOOKUP(A1648,Атака!A:K,10,0),0)</f>
        <v>0</v>
      </c>
      <c r="J1648" s="66">
        <f>IFERROR(VLOOKUP(A1648,Компрессоры!A:O,15,0),0)+IFERROR(VLOOKUP(A1648,Пневматика!B:X,23,0),0)+IFERROR(VLOOKUP(A1648,Окраска!B:X,23,0),0)+IFERROR(VLOOKUP(A1648,Масло!A:J,10,0),0)+IFERROR(VLOOKUP(A1648,'Ручной инстурмент Арсенал'!A:I,13,0),0)+IFERROR(VLOOKUP(A1648,#REF!,13,0),0)+IFERROR(VLOOKUP(A1648,Атака!A:K,11,0),0)</f>
        <v>0</v>
      </c>
    </row>
    <row r="1649" spans="1:10" ht="11.25" customHeight="1" outlineLevel="2" thickTop="1" thickBot="1" x14ac:dyDescent="0.25">
      <c r="A1649" s="18">
        <v>28634</v>
      </c>
      <c r="B1649" s="77" t="s">
        <v>405</v>
      </c>
      <c r="C1649" s="18" t="s">
        <v>2935</v>
      </c>
      <c r="D1649" s="18" t="s">
        <v>1147</v>
      </c>
      <c r="E1649" s="18"/>
      <c r="F1649" s="64">
        <v>146</v>
      </c>
      <c r="G1649" s="64">
        <v>196</v>
      </c>
      <c r="H1649" s="65" t="s">
        <v>63</v>
      </c>
      <c r="I1649" s="65">
        <f>IFERROR(VLOOKUP(A1649,Компрессоры!A:O,14,0),0)+IFERROR(VLOOKUP(A1649,Пневматика!B:W,22,0),0)+IFERROR(VLOOKUP(A1649,Окраска!B:X,22,0),0)+IFERROR(VLOOKUP(A1649,Масло!A:J,9,0),0)+IFERROR(VLOOKUP(A1649,'Ручной инстурмент Арсенал'!A:I,12,0),0)+IFERROR(VLOOKUP(A1649,#REF!,12,0),0)+IFERROR(VLOOKUP(A1649,Атака!A:K,10,0),0)</f>
        <v>0</v>
      </c>
      <c r="J1649" s="66">
        <f>IFERROR(VLOOKUP(A1649,Компрессоры!A:O,15,0),0)+IFERROR(VLOOKUP(A1649,Пневматика!B:X,23,0),0)+IFERROR(VLOOKUP(A1649,Окраска!B:X,23,0),0)+IFERROR(VLOOKUP(A1649,Масло!A:J,10,0),0)+IFERROR(VLOOKUP(A1649,'Ручной инстурмент Арсенал'!A:I,13,0),0)+IFERROR(VLOOKUP(A1649,#REF!,13,0),0)+IFERROR(VLOOKUP(A1649,Атака!A:K,11,0),0)</f>
        <v>0</v>
      </c>
    </row>
    <row r="1650" spans="1:10" ht="11.25" customHeight="1" outlineLevel="1" thickTop="1" thickBot="1" x14ac:dyDescent="0.25">
      <c r="A1650" s="16" t="s">
        <v>3163</v>
      </c>
      <c r="B1650" s="78"/>
      <c r="C1650" s="16"/>
      <c r="D1650" s="16"/>
      <c r="E1650" s="16"/>
      <c r="F1650" s="67"/>
      <c r="G1650" s="67"/>
      <c r="H1650" s="68"/>
      <c r="I1650" s="68"/>
      <c r="J1650" s="69"/>
    </row>
    <row r="1651" spans="1:10" ht="11.25" customHeight="1" outlineLevel="2" thickTop="1" thickBot="1" x14ac:dyDescent="0.25">
      <c r="A1651" s="18" t="s">
        <v>3154</v>
      </c>
      <c r="B1651" s="77" t="s">
        <v>405</v>
      </c>
      <c r="C1651" s="18" t="s">
        <v>3133</v>
      </c>
      <c r="D1651" s="18" t="s">
        <v>1147</v>
      </c>
      <c r="E1651" s="18"/>
      <c r="F1651" s="64">
        <v>165</v>
      </c>
      <c r="G1651" s="64">
        <v>230</v>
      </c>
      <c r="H1651" s="65" t="s">
        <v>63</v>
      </c>
      <c r="I1651" s="65">
        <f>IFERROR(VLOOKUP(A1651,Компрессоры!A:O,14,0),0)+IFERROR(VLOOKUP(A1651,Пневматика!B:W,22,0),0)+IFERROR(VLOOKUP(A1651,Окраска!B:X,22,0),0)+IFERROR(VLOOKUP(A1651,Масло!A:J,9,0),0)+IFERROR(VLOOKUP(A1651,'Ручной инстурмент Арсенал'!A:I,12,0),0)+IFERROR(VLOOKUP(A1651,#REF!,12,0),0)+IFERROR(VLOOKUP(A1651,Атака!A:K,10,0),0)</f>
        <v>0</v>
      </c>
      <c r="J1651" s="66">
        <f>IFERROR(VLOOKUP(A1651,Компрессоры!A:O,15,0),0)+IFERROR(VLOOKUP(A1651,Пневматика!B:X,23,0),0)+IFERROR(VLOOKUP(A1651,Окраска!B:X,23,0),0)+IFERROR(VLOOKUP(A1651,Масло!A:J,10,0),0)+IFERROR(VLOOKUP(A1651,'Ручной инстурмент Арсенал'!A:I,13,0),0)+IFERROR(VLOOKUP(A1651,#REF!,13,0),0)+IFERROR(VLOOKUP(A1651,Атака!A:K,11,0),0)</f>
        <v>0</v>
      </c>
    </row>
    <row r="1652" spans="1:10" ht="11.25" customHeight="1" outlineLevel="2" thickTop="1" thickBot="1" x14ac:dyDescent="0.25">
      <c r="A1652" s="18" t="s">
        <v>3155</v>
      </c>
      <c r="B1652" s="77" t="s">
        <v>405</v>
      </c>
      <c r="C1652" s="18" t="s">
        <v>3134</v>
      </c>
      <c r="D1652" s="18" t="s">
        <v>1147</v>
      </c>
      <c r="E1652" s="18"/>
      <c r="F1652" s="64">
        <v>191</v>
      </c>
      <c r="G1652" s="64">
        <v>268</v>
      </c>
      <c r="H1652" s="65" t="s">
        <v>63</v>
      </c>
      <c r="I1652" s="65">
        <f>IFERROR(VLOOKUP(A1652,Компрессоры!A:O,14,0),0)+IFERROR(VLOOKUP(A1652,Пневматика!B:W,22,0),0)+IFERROR(VLOOKUP(A1652,Окраска!B:X,22,0),0)+IFERROR(VLOOKUP(A1652,Масло!A:J,9,0),0)+IFERROR(VLOOKUP(A1652,'Ручной инстурмент Арсенал'!A:I,12,0),0)+IFERROR(VLOOKUP(A1652,#REF!,12,0),0)+IFERROR(VLOOKUP(A1652,Атака!A:K,10,0),0)</f>
        <v>0</v>
      </c>
      <c r="J1652" s="66">
        <f>IFERROR(VLOOKUP(A1652,Компрессоры!A:O,15,0),0)+IFERROR(VLOOKUP(A1652,Пневматика!B:X,23,0),0)+IFERROR(VLOOKUP(A1652,Окраска!B:X,23,0),0)+IFERROR(VLOOKUP(A1652,Масло!A:J,10,0),0)+IFERROR(VLOOKUP(A1652,'Ручной инстурмент Арсенал'!A:I,13,0),0)+IFERROR(VLOOKUP(A1652,#REF!,13,0),0)+IFERROR(VLOOKUP(A1652,Атака!A:K,11,0),0)</f>
        <v>0</v>
      </c>
    </row>
    <row r="1653" spans="1:10" ht="11.25" customHeight="1" outlineLevel="2" thickTop="1" thickBot="1" x14ac:dyDescent="0.25">
      <c r="A1653" s="18" t="s">
        <v>3156</v>
      </c>
      <c r="B1653" s="77" t="s">
        <v>405</v>
      </c>
      <c r="C1653" s="18" t="s">
        <v>3132</v>
      </c>
      <c r="D1653" s="18" t="s">
        <v>1147</v>
      </c>
      <c r="E1653" s="18"/>
      <c r="F1653" s="64">
        <v>223</v>
      </c>
      <c r="G1653" s="64">
        <v>312</v>
      </c>
      <c r="H1653" s="65" t="s">
        <v>63</v>
      </c>
      <c r="I1653" s="65">
        <f>IFERROR(VLOOKUP(A1653,Компрессоры!A:O,14,0),0)+IFERROR(VLOOKUP(A1653,Пневматика!B:W,22,0),0)+IFERROR(VLOOKUP(A1653,Окраска!B:X,22,0),0)+IFERROR(VLOOKUP(A1653,Масло!A:J,9,0),0)+IFERROR(VLOOKUP(A1653,'Ручной инстурмент Арсенал'!A:I,12,0),0)+IFERROR(VLOOKUP(A1653,#REF!,12,0),0)+IFERROR(VLOOKUP(A1653,Атака!A:K,10,0),0)</f>
        <v>0</v>
      </c>
      <c r="J1653" s="66">
        <f>IFERROR(VLOOKUP(A1653,Компрессоры!A:O,15,0),0)+IFERROR(VLOOKUP(A1653,Пневматика!B:X,23,0),0)+IFERROR(VLOOKUP(A1653,Окраска!B:X,23,0),0)+IFERROR(VLOOKUP(A1653,Масло!A:J,10,0),0)+IFERROR(VLOOKUP(A1653,'Ручной инстурмент Арсенал'!A:I,13,0),0)+IFERROR(VLOOKUP(A1653,#REF!,13,0),0)+IFERROR(VLOOKUP(A1653,Атака!A:K,11,0),0)</f>
        <v>0</v>
      </c>
    </row>
    <row r="1654" spans="1:10" ht="11.25" customHeight="1" outlineLevel="2" thickTop="1" thickBot="1" x14ac:dyDescent="0.25">
      <c r="A1654" s="18" t="s">
        <v>3125</v>
      </c>
      <c r="B1654" s="77" t="s">
        <v>405</v>
      </c>
      <c r="C1654" s="18" t="s">
        <v>3128</v>
      </c>
      <c r="D1654" s="18" t="s">
        <v>1147</v>
      </c>
      <c r="E1654" s="18"/>
      <c r="F1654" s="64">
        <v>615</v>
      </c>
      <c r="G1654" s="64">
        <v>861</v>
      </c>
      <c r="H1654" s="65" t="s">
        <v>3012</v>
      </c>
      <c r="I1654" s="65">
        <f>IFERROR(VLOOKUP(A1654,Компрессоры!A:O,14,0),0)+IFERROR(VLOOKUP(A1654,Пневматика!B:W,22,0),0)+IFERROR(VLOOKUP(A1654,Окраска!B:X,22,0),0)+IFERROR(VLOOKUP(A1654,Масло!A:J,9,0),0)+IFERROR(VLOOKUP(A1654,'Ручной инстурмент Арсенал'!A:I,12,0),0)+IFERROR(VLOOKUP(A1654,#REF!,12,0),0)+IFERROR(VLOOKUP(A1654,Атака!A:K,10,0),0)</f>
        <v>0</v>
      </c>
      <c r="J1654" s="66">
        <f>IFERROR(VLOOKUP(A1654,Компрессоры!A:O,15,0),0)+IFERROR(VLOOKUP(A1654,Пневматика!B:X,23,0),0)+IFERROR(VLOOKUP(A1654,Окраска!B:X,23,0),0)+IFERROR(VLOOKUP(A1654,Масло!A:J,10,0),0)+IFERROR(VLOOKUP(A1654,'Ручной инстурмент Арсенал'!A:I,13,0),0)+IFERROR(VLOOKUP(A1654,#REF!,13,0),0)+IFERROR(VLOOKUP(A1654,Атака!A:K,11,0),0)</f>
        <v>0</v>
      </c>
    </row>
    <row r="1655" spans="1:10" ht="11.25" customHeight="1" outlineLevel="2" thickTop="1" thickBot="1" x14ac:dyDescent="0.25">
      <c r="A1655" s="18" t="s">
        <v>3147</v>
      </c>
      <c r="B1655" s="77" t="s">
        <v>405</v>
      </c>
      <c r="C1655" s="18" t="s">
        <v>3135</v>
      </c>
      <c r="D1655" s="18" t="s">
        <v>1147</v>
      </c>
      <c r="E1655" s="18"/>
      <c r="F1655" s="64">
        <v>674</v>
      </c>
      <c r="G1655" s="64">
        <v>943</v>
      </c>
      <c r="H1655" s="65" t="s">
        <v>3012</v>
      </c>
      <c r="I1655" s="65">
        <f>IFERROR(VLOOKUP(A1655,Компрессоры!A:O,14,0),0)+IFERROR(VLOOKUP(A1655,Пневматика!B:W,22,0),0)+IFERROR(VLOOKUP(A1655,Окраска!B:X,22,0),0)+IFERROR(VLOOKUP(A1655,Масло!A:J,9,0),0)+IFERROR(VLOOKUP(A1655,'Ручной инстурмент Арсенал'!A:I,12,0),0)+IFERROR(VLOOKUP(A1655,#REF!,12,0),0)+IFERROR(VLOOKUP(A1655,Атака!A:K,10,0),0)</f>
        <v>0</v>
      </c>
      <c r="J1655" s="66">
        <f>IFERROR(VLOOKUP(A1655,Компрессоры!A:O,15,0),0)+IFERROR(VLOOKUP(A1655,Пневматика!B:X,23,0),0)+IFERROR(VLOOKUP(A1655,Окраска!B:X,23,0),0)+IFERROR(VLOOKUP(A1655,Масло!A:J,10,0),0)+IFERROR(VLOOKUP(A1655,'Ручной инстурмент Арсенал'!A:I,13,0),0)+IFERROR(VLOOKUP(A1655,#REF!,13,0),0)+IFERROR(VLOOKUP(A1655,Атака!A:K,11,0),0)</f>
        <v>0</v>
      </c>
    </row>
    <row r="1656" spans="1:10" ht="11.25" customHeight="1" outlineLevel="2" thickTop="1" thickBot="1" x14ac:dyDescent="0.25">
      <c r="A1656" s="18" t="s">
        <v>3148</v>
      </c>
      <c r="B1656" s="77" t="s">
        <v>405</v>
      </c>
      <c r="C1656" s="18" t="s">
        <v>3136</v>
      </c>
      <c r="D1656" s="18" t="s">
        <v>1147</v>
      </c>
      <c r="E1656" s="18"/>
      <c r="F1656" s="64">
        <v>732</v>
      </c>
      <c r="G1656" s="64">
        <v>1025</v>
      </c>
      <c r="H1656" s="65" t="s">
        <v>3012</v>
      </c>
      <c r="I1656" s="65">
        <f>IFERROR(VLOOKUP(A1656,Компрессоры!A:O,14,0),0)+IFERROR(VLOOKUP(A1656,Пневматика!B:W,22,0),0)+IFERROR(VLOOKUP(A1656,Окраска!B:X,22,0),0)+IFERROR(VLOOKUP(A1656,Масло!A:J,9,0),0)+IFERROR(VLOOKUP(A1656,'Ручной инстурмент Арсенал'!A:I,12,0),0)+IFERROR(VLOOKUP(A1656,#REF!,12,0),0)+IFERROR(VLOOKUP(A1656,Атака!A:K,10,0),0)</f>
        <v>0</v>
      </c>
      <c r="J1656" s="66">
        <f>IFERROR(VLOOKUP(A1656,Компрессоры!A:O,15,0),0)+IFERROR(VLOOKUP(A1656,Пневматика!B:X,23,0),0)+IFERROR(VLOOKUP(A1656,Окраска!B:X,23,0),0)+IFERROR(VLOOKUP(A1656,Масло!A:J,10,0),0)+IFERROR(VLOOKUP(A1656,'Ручной инстурмент Арсенал'!A:I,13,0),0)+IFERROR(VLOOKUP(A1656,#REF!,13,0),0)+IFERROR(VLOOKUP(A1656,Атака!A:K,11,0),0)</f>
        <v>0</v>
      </c>
    </row>
    <row r="1657" spans="1:10" ht="11.25" customHeight="1" outlineLevel="2" thickTop="1" thickBot="1" x14ac:dyDescent="0.25">
      <c r="A1657" s="18" t="s">
        <v>3126</v>
      </c>
      <c r="B1657" s="77" t="s">
        <v>405</v>
      </c>
      <c r="C1657" s="18" t="s">
        <v>3129</v>
      </c>
      <c r="D1657" s="18" t="s">
        <v>1147</v>
      </c>
      <c r="E1657" s="18"/>
      <c r="F1657" s="64">
        <v>615</v>
      </c>
      <c r="G1657" s="64">
        <v>861</v>
      </c>
      <c r="H1657" s="65" t="s">
        <v>3012</v>
      </c>
      <c r="I1657" s="65">
        <f>IFERROR(VLOOKUP(A1657,Компрессоры!A:O,14,0),0)+IFERROR(VLOOKUP(A1657,Пневматика!B:W,22,0),0)+IFERROR(VLOOKUP(A1657,Окраска!B:X,22,0),0)+IFERROR(VLOOKUP(A1657,Масло!A:J,9,0),0)+IFERROR(VLOOKUP(A1657,'Ручной инстурмент Арсенал'!A:I,12,0),0)+IFERROR(VLOOKUP(A1657,#REF!,12,0),0)+IFERROR(VLOOKUP(A1657,Атака!A:K,10,0),0)</f>
        <v>0</v>
      </c>
      <c r="J1657" s="66">
        <f>IFERROR(VLOOKUP(A1657,Компрессоры!A:O,15,0),0)+IFERROR(VLOOKUP(A1657,Пневматика!B:X,23,0),0)+IFERROR(VLOOKUP(A1657,Окраска!B:X,23,0),0)+IFERROR(VLOOKUP(A1657,Масло!A:J,10,0),0)+IFERROR(VLOOKUP(A1657,'Ручной инстурмент Арсенал'!A:I,13,0),0)+IFERROR(VLOOKUP(A1657,#REF!,13,0),0)+IFERROR(VLOOKUP(A1657,Атака!A:K,11,0),0)</f>
        <v>0</v>
      </c>
    </row>
    <row r="1658" spans="1:10" ht="11.25" customHeight="1" outlineLevel="2" thickTop="1" thickBot="1" x14ac:dyDescent="0.25">
      <c r="A1658" s="18" t="s">
        <v>3149</v>
      </c>
      <c r="B1658" s="77" t="s">
        <v>405</v>
      </c>
      <c r="C1658" s="18" t="s">
        <v>3141</v>
      </c>
      <c r="D1658" s="18" t="s">
        <v>1147</v>
      </c>
      <c r="E1658" s="18"/>
      <c r="F1658" s="64">
        <v>674</v>
      </c>
      <c r="G1658" s="64">
        <v>943</v>
      </c>
      <c r="H1658" s="65" t="s">
        <v>3012</v>
      </c>
      <c r="I1658" s="65">
        <f>IFERROR(VLOOKUP(A1658,Компрессоры!A:O,14,0),0)+IFERROR(VLOOKUP(A1658,Пневматика!B:W,22,0),0)+IFERROR(VLOOKUP(A1658,Окраска!B:X,22,0),0)+IFERROR(VLOOKUP(A1658,Масло!A:J,9,0),0)+IFERROR(VLOOKUP(A1658,'Ручной инстурмент Арсенал'!A:I,12,0),0)+IFERROR(VLOOKUP(A1658,#REF!,12,0),0)+IFERROR(VLOOKUP(A1658,Атака!A:K,10,0),0)</f>
        <v>0</v>
      </c>
      <c r="J1658" s="66">
        <f>IFERROR(VLOOKUP(A1658,Компрессоры!A:O,15,0),0)+IFERROR(VLOOKUP(A1658,Пневматика!B:X,23,0),0)+IFERROR(VLOOKUP(A1658,Окраска!B:X,23,0),0)+IFERROR(VLOOKUP(A1658,Масло!A:J,10,0),0)+IFERROR(VLOOKUP(A1658,'Ручной инстурмент Арсенал'!A:I,13,0),0)+IFERROR(VLOOKUP(A1658,#REF!,13,0),0)+IFERROR(VLOOKUP(A1658,Атака!A:K,11,0),0)</f>
        <v>0</v>
      </c>
    </row>
    <row r="1659" spans="1:10" ht="11.25" customHeight="1" outlineLevel="2" thickTop="1" thickBot="1" x14ac:dyDescent="0.25">
      <c r="A1659" s="18" t="s">
        <v>3127</v>
      </c>
      <c r="B1659" s="77" t="s">
        <v>405</v>
      </c>
      <c r="C1659" s="18" t="s">
        <v>3130</v>
      </c>
      <c r="D1659" s="18" t="s">
        <v>1147</v>
      </c>
      <c r="E1659" s="18"/>
      <c r="F1659" s="64">
        <v>732</v>
      </c>
      <c r="G1659" s="64">
        <v>1025</v>
      </c>
      <c r="H1659" s="65" t="s">
        <v>3012</v>
      </c>
      <c r="I1659" s="65">
        <f>IFERROR(VLOOKUP(A1659,Компрессоры!A:O,14,0),0)+IFERROR(VLOOKUP(A1659,Пневматика!B:W,22,0),0)+IFERROR(VLOOKUP(A1659,Окраска!B:X,22,0),0)+IFERROR(VLOOKUP(A1659,Масло!A:J,9,0),0)+IFERROR(VLOOKUP(A1659,'Ручной инстурмент Арсенал'!A:I,12,0),0)+IFERROR(VLOOKUP(A1659,#REF!,12,0),0)+IFERROR(VLOOKUP(A1659,Атака!A:K,10,0),0)</f>
        <v>0</v>
      </c>
      <c r="J1659" s="66">
        <f>IFERROR(VLOOKUP(A1659,Компрессоры!A:O,15,0),0)+IFERROR(VLOOKUP(A1659,Пневматика!B:X,23,0),0)+IFERROR(VLOOKUP(A1659,Окраска!B:X,23,0),0)+IFERROR(VLOOKUP(A1659,Масло!A:J,10,0),0)+IFERROR(VLOOKUP(A1659,'Ручной инстурмент Арсенал'!A:I,13,0),0)+IFERROR(VLOOKUP(A1659,#REF!,13,0),0)+IFERROR(VLOOKUP(A1659,Атака!A:K,11,0),0)</f>
        <v>0</v>
      </c>
    </row>
    <row r="1660" spans="1:10" ht="11.25" customHeight="1" outlineLevel="2" thickTop="1" thickBot="1" x14ac:dyDescent="0.25">
      <c r="A1660" s="18" t="s">
        <v>3157</v>
      </c>
      <c r="B1660" s="77" t="s">
        <v>405</v>
      </c>
      <c r="C1660" s="18" t="s">
        <v>3138</v>
      </c>
      <c r="D1660" s="18" t="s">
        <v>1147</v>
      </c>
      <c r="E1660" s="18"/>
      <c r="F1660" s="64">
        <v>156</v>
      </c>
      <c r="G1660" s="64">
        <v>219</v>
      </c>
      <c r="H1660" s="65" t="s">
        <v>63</v>
      </c>
      <c r="I1660" s="65">
        <f>IFERROR(VLOOKUP(A1660,Компрессоры!A:O,14,0),0)+IFERROR(VLOOKUP(A1660,Пневматика!B:W,22,0),0)+IFERROR(VLOOKUP(A1660,Окраска!B:X,22,0),0)+IFERROR(VLOOKUP(A1660,Масло!A:J,9,0),0)+IFERROR(VLOOKUP(A1660,'Ручной инстурмент Арсенал'!A:I,12,0),0)+IFERROR(VLOOKUP(A1660,#REF!,12,0),0)+IFERROR(VLOOKUP(A1660,Атака!A:K,10,0),0)</f>
        <v>0</v>
      </c>
      <c r="J1660" s="66">
        <f>IFERROR(VLOOKUP(A1660,Компрессоры!A:O,15,0),0)+IFERROR(VLOOKUP(A1660,Пневматика!B:X,23,0),0)+IFERROR(VLOOKUP(A1660,Окраска!B:X,23,0),0)+IFERROR(VLOOKUP(A1660,Масло!A:J,10,0),0)+IFERROR(VLOOKUP(A1660,'Ручной инстурмент Арсенал'!A:I,13,0),0)+IFERROR(VLOOKUP(A1660,#REF!,13,0),0)+IFERROR(VLOOKUP(A1660,Атака!A:K,11,0),0)</f>
        <v>0</v>
      </c>
    </row>
    <row r="1661" spans="1:10" ht="11.25" customHeight="1" outlineLevel="2" thickTop="1" thickBot="1" x14ac:dyDescent="0.25">
      <c r="A1661" s="18" t="s">
        <v>3158</v>
      </c>
      <c r="B1661" s="77" t="s">
        <v>405</v>
      </c>
      <c r="C1661" s="18" t="s">
        <v>3139</v>
      </c>
      <c r="D1661" s="18" t="s">
        <v>1147</v>
      </c>
      <c r="E1661" s="18"/>
      <c r="F1661" s="64">
        <v>176</v>
      </c>
      <c r="G1661" s="64">
        <v>247</v>
      </c>
      <c r="H1661" s="65" t="s">
        <v>63</v>
      </c>
      <c r="I1661" s="65">
        <f>IFERROR(VLOOKUP(A1661,Компрессоры!A:O,14,0),0)+IFERROR(VLOOKUP(A1661,Пневматика!B:W,22,0),0)+IFERROR(VLOOKUP(A1661,Окраска!B:X,22,0),0)+IFERROR(VLOOKUP(A1661,Масло!A:J,9,0),0)+IFERROR(VLOOKUP(A1661,'Ручной инстурмент Арсенал'!A:I,12,0),0)+IFERROR(VLOOKUP(A1661,#REF!,12,0),0)+IFERROR(VLOOKUP(A1661,Атака!A:K,10,0),0)</f>
        <v>0</v>
      </c>
      <c r="J1661" s="66">
        <f>IFERROR(VLOOKUP(A1661,Компрессоры!A:O,15,0),0)+IFERROR(VLOOKUP(A1661,Пневматика!B:X,23,0),0)+IFERROR(VLOOKUP(A1661,Окраска!B:X,23,0),0)+IFERROR(VLOOKUP(A1661,Масло!A:J,10,0),0)+IFERROR(VLOOKUP(A1661,'Ручной инстурмент Арсенал'!A:I,13,0),0)+IFERROR(VLOOKUP(A1661,#REF!,13,0),0)+IFERROR(VLOOKUP(A1661,Атака!A:K,11,0),0)</f>
        <v>0</v>
      </c>
    </row>
    <row r="1662" spans="1:10" ht="11.25" customHeight="1" outlineLevel="2" thickTop="1" thickBot="1" x14ac:dyDescent="0.25">
      <c r="A1662" s="18" t="s">
        <v>3159</v>
      </c>
      <c r="B1662" s="77" t="s">
        <v>405</v>
      </c>
      <c r="C1662" s="18" t="s">
        <v>3140</v>
      </c>
      <c r="D1662" s="18" t="s">
        <v>1147</v>
      </c>
      <c r="E1662" s="18"/>
      <c r="F1662" s="64">
        <v>215</v>
      </c>
      <c r="G1662" s="64">
        <v>301</v>
      </c>
      <c r="H1662" s="65" t="s">
        <v>63</v>
      </c>
      <c r="I1662" s="65">
        <f>IFERROR(VLOOKUP(A1662,Компрессоры!A:O,14,0),0)+IFERROR(VLOOKUP(A1662,Пневматика!B:W,22,0),0)+IFERROR(VLOOKUP(A1662,Окраска!B:X,22,0),0)+IFERROR(VLOOKUP(A1662,Масло!A:J,9,0),0)+IFERROR(VLOOKUP(A1662,'Ручной инстурмент Арсенал'!A:I,12,0),0)+IFERROR(VLOOKUP(A1662,#REF!,12,0),0)+IFERROR(VLOOKUP(A1662,Атака!A:K,10,0),0)</f>
        <v>0</v>
      </c>
      <c r="J1662" s="66">
        <f>IFERROR(VLOOKUP(A1662,Компрессоры!A:O,15,0),0)+IFERROR(VLOOKUP(A1662,Пневматика!B:X,23,0),0)+IFERROR(VLOOKUP(A1662,Окраска!B:X,23,0),0)+IFERROR(VLOOKUP(A1662,Масло!A:J,10,0),0)+IFERROR(VLOOKUP(A1662,'Ручной инстурмент Арсенал'!A:I,13,0),0)+IFERROR(VLOOKUP(A1662,#REF!,13,0),0)+IFERROR(VLOOKUP(A1662,Атака!A:K,11,0),0)</f>
        <v>0</v>
      </c>
    </row>
    <row r="1663" spans="1:10" ht="11.25" customHeight="1" outlineLevel="2" thickTop="1" thickBot="1" x14ac:dyDescent="0.25">
      <c r="A1663" s="18" t="s">
        <v>3160</v>
      </c>
      <c r="B1663" s="77" t="s">
        <v>405</v>
      </c>
      <c r="C1663" s="18" t="s">
        <v>3137</v>
      </c>
      <c r="D1663" s="18" t="s">
        <v>1147</v>
      </c>
      <c r="E1663" s="18"/>
      <c r="F1663" s="64">
        <v>235</v>
      </c>
      <c r="G1663" s="64">
        <v>329</v>
      </c>
      <c r="H1663" s="65" t="s">
        <v>63</v>
      </c>
      <c r="I1663" s="65">
        <f>IFERROR(VLOOKUP(A1663,Компрессоры!A:O,14,0),0)+IFERROR(VLOOKUP(A1663,Пневматика!B:W,22,0),0)+IFERROR(VLOOKUP(A1663,Окраска!B:X,22,0),0)+IFERROR(VLOOKUP(A1663,Масло!A:J,9,0),0)+IFERROR(VLOOKUP(A1663,'Ручной инстурмент Арсенал'!A:I,12,0),0)+IFERROR(VLOOKUP(A1663,#REF!,12,0),0)+IFERROR(VLOOKUP(A1663,Атака!A:K,10,0),0)</f>
        <v>0</v>
      </c>
      <c r="J1663" s="66">
        <f>IFERROR(VLOOKUP(A1663,Компрессоры!A:O,15,0),0)+IFERROR(VLOOKUP(A1663,Пневматика!B:X,23,0),0)+IFERROR(VLOOKUP(A1663,Окраска!B:X,23,0),0)+IFERROR(VLOOKUP(A1663,Масло!A:J,10,0),0)+IFERROR(VLOOKUP(A1663,'Ручной инстурмент Арсенал'!A:I,13,0),0)+IFERROR(VLOOKUP(A1663,#REF!,13,0),0)+IFERROR(VLOOKUP(A1663,Атака!A:K,11,0),0)</f>
        <v>0</v>
      </c>
    </row>
    <row r="1664" spans="1:10" ht="11.25" customHeight="1" outlineLevel="2" thickTop="1" thickBot="1" x14ac:dyDescent="0.25">
      <c r="A1664" s="18" t="s">
        <v>3161</v>
      </c>
      <c r="B1664" s="77" t="s">
        <v>405</v>
      </c>
      <c r="C1664" s="18" t="s">
        <v>3131</v>
      </c>
      <c r="D1664" s="18" t="s">
        <v>1147</v>
      </c>
      <c r="E1664" s="18"/>
      <c r="F1664" s="64">
        <v>474</v>
      </c>
      <c r="G1664" s="64">
        <v>701</v>
      </c>
      <c r="H1664" s="65" t="s">
        <v>63</v>
      </c>
      <c r="I1664" s="65">
        <f>IFERROR(VLOOKUP(A1664,Компрессоры!A:O,14,0),0)+IFERROR(VLOOKUP(A1664,Пневматика!B:W,22,0),0)+IFERROR(VLOOKUP(A1664,Окраска!B:X,22,0),0)+IFERROR(VLOOKUP(A1664,Масло!A:J,9,0),0)+IFERROR(VLOOKUP(A1664,'Ручной инстурмент Арсенал'!A:I,12,0),0)+IFERROR(VLOOKUP(A1664,#REF!,12,0),0)+IFERROR(VLOOKUP(A1664,Атака!A:K,10,0),0)</f>
        <v>0</v>
      </c>
      <c r="J1664" s="66">
        <f>IFERROR(VLOOKUP(A1664,Компрессоры!A:O,15,0),0)+IFERROR(VLOOKUP(A1664,Пневматика!B:X,23,0),0)+IFERROR(VLOOKUP(A1664,Окраска!B:X,23,0),0)+IFERROR(VLOOKUP(A1664,Масло!A:J,10,0),0)+IFERROR(VLOOKUP(A1664,'Ручной инстурмент Арсенал'!A:I,13,0),0)+IFERROR(VLOOKUP(A1664,#REF!,13,0),0)+IFERROR(VLOOKUP(A1664,Атака!A:K,11,0),0)</f>
        <v>0</v>
      </c>
    </row>
    <row r="1665" spans="1:10" ht="11.25" customHeight="1" outlineLevel="2" thickTop="1" thickBot="1" x14ac:dyDescent="0.25">
      <c r="A1665" s="18" t="s">
        <v>3162</v>
      </c>
      <c r="B1665" s="77" t="s">
        <v>405</v>
      </c>
      <c r="C1665" s="18" t="s">
        <v>3186</v>
      </c>
      <c r="D1665" s="18" t="s">
        <v>1147</v>
      </c>
      <c r="E1665" s="18"/>
      <c r="F1665" s="64">
        <v>1895</v>
      </c>
      <c r="G1665" s="64">
        <v>2646</v>
      </c>
      <c r="H1665" s="65" t="s">
        <v>63</v>
      </c>
      <c r="I1665" s="65">
        <f>IFERROR(VLOOKUP(A1665,Компрессоры!A:O,14,0),0)+IFERROR(VLOOKUP(A1665,Пневматика!B:W,22,0),0)+IFERROR(VLOOKUP(A1665,Окраска!B:X,22,0),0)+IFERROR(VLOOKUP(A1665,Масло!A:J,9,0),0)+IFERROR(VLOOKUP(A1665,'Ручной инстурмент Арсенал'!A:I,12,0),0)+IFERROR(VLOOKUP(A1665,#REF!,12,0),0)+IFERROR(VLOOKUP(A1665,Атака!A:K,10,0),0)</f>
        <v>0</v>
      </c>
      <c r="J1665" s="66">
        <f>IFERROR(VLOOKUP(A1665,Компрессоры!A:O,15,0),0)+IFERROR(VLOOKUP(A1665,Пневматика!B:X,23,0),0)+IFERROR(VLOOKUP(A1665,Окраска!B:X,23,0),0)+IFERROR(VLOOKUP(A1665,Масло!A:J,10,0),0)+IFERROR(VLOOKUP(A1665,'Ручной инстурмент Арсенал'!A:I,13,0),0)+IFERROR(VLOOKUP(A1665,#REF!,13,0),0)+IFERROR(VLOOKUP(A1665,Атака!A:K,11,0),0)</f>
        <v>0</v>
      </c>
    </row>
    <row r="1666" spans="1:10" ht="11.25" customHeight="1" thickTop="1" x14ac:dyDescent="0.2"/>
  </sheetData>
  <sheetProtection selectLockedCells="1" selectUnlockedCells="1"/>
  <protectedRanges>
    <protectedRange sqref="A10:J11" name="Диапазон1"/>
  </protectedRanges>
  <autoFilter ref="A13:J1665" xr:uid="{00000000-0009-0000-0000-000002000000}"/>
  <sortState xmlns:xlrd2="http://schemas.microsoft.com/office/spreadsheetml/2017/richdata2" ref="A808:J816">
    <sortCondition ref="C808:C816"/>
  </sortState>
  <mergeCells count="7">
    <mergeCell ref="J10:J11"/>
    <mergeCell ref="A10:A11"/>
    <mergeCell ref="C10:C11"/>
    <mergeCell ref="D10:D11"/>
    <mergeCell ref="E10:E11"/>
    <mergeCell ref="F10:F11"/>
    <mergeCell ref="G10:G11"/>
  </mergeCells>
  <phoneticPr fontId="4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rgb="FF0070C0"/>
  </sheetPr>
  <dimension ref="A1:O123"/>
  <sheetViews>
    <sheetView zoomScale="85" zoomScaleNormal="85" workbookViewId="0">
      <pane ySplit="8" topLeftCell="A9" activePane="bottomLeft" state="frozen"/>
      <selection pane="bottomLeft" activeCell="J1" sqref="J1:L1048576"/>
    </sheetView>
  </sheetViews>
  <sheetFormatPr defaultColWidth="9.140625" defaultRowHeight="15" x14ac:dyDescent="0.25"/>
  <cols>
    <col min="1" max="1" width="11" style="13" customWidth="1"/>
    <col min="2" max="2" width="43.5703125" style="13" customWidth="1"/>
    <col min="3" max="8" width="8.42578125" style="13" customWidth="1"/>
    <col min="9" max="9" width="33.5703125" style="13" customWidth="1"/>
    <col min="10" max="10" width="10.85546875" style="13" bestFit="1" customWidth="1"/>
    <col min="11" max="11" width="11.28515625" style="13" customWidth="1"/>
    <col min="12" max="12" width="8.7109375" style="13" customWidth="1"/>
    <col min="13" max="13" width="11" style="13" customWidth="1"/>
    <col min="14" max="14" width="8.5703125" style="13" customWidth="1"/>
    <col min="15" max="15" width="14.42578125" style="13" customWidth="1"/>
    <col min="16" max="16384" width="9.140625" style="13"/>
  </cols>
  <sheetData>
    <row r="1" spans="1:15" x14ac:dyDescent="0.25">
      <c r="A1" s="8"/>
      <c r="B1" s="9"/>
      <c r="C1" s="8"/>
      <c r="D1" s="8"/>
      <c r="E1" s="8"/>
      <c r="F1" s="8"/>
      <c r="G1" s="8"/>
      <c r="H1" s="8"/>
      <c r="I1" s="8"/>
      <c r="J1" s="10"/>
      <c r="K1" s="10"/>
      <c r="L1" s="11"/>
      <c r="M1" s="10"/>
      <c r="N1" s="23"/>
      <c r="O1" s="12"/>
    </row>
    <row r="2" spans="1:15" x14ac:dyDescent="0.25">
      <c r="A2" s="8"/>
      <c r="B2" s="9"/>
      <c r="C2" s="8"/>
      <c r="D2" s="8"/>
      <c r="E2" s="8"/>
      <c r="F2" s="8"/>
      <c r="G2" s="8"/>
      <c r="H2" s="8"/>
      <c r="I2" s="8"/>
      <c r="J2" s="10"/>
      <c r="K2" s="10"/>
      <c r="L2" s="11"/>
      <c r="M2" s="10"/>
      <c r="N2" s="23"/>
      <c r="O2" s="12"/>
    </row>
    <row r="3" spans="1:15" x14ac:dyDescent="0.25">
      <c r="A3" s="8"/>
      <c r="B3" s="9"/>
      <c r="C3" s="8"/>
      <c r="D3" s="8"/>
      <c r="E3" s="8"/>
      <c r="F3" s="8"/>
      <c r="G3" s="8"/>
      <c r="H3" s="8"/>
      <c r="I3" s="8"/>
      <c r="J3" s="10"/>
      <c r="K3" s="10"/>
      <c r="L3" s="11"/>
      <c r="M3" s="10"/>
      <c r="N3" s="23"/>
      <c r="O3" s="12"/>
    </row>
    <row r="4" spans="1:15" x14ac:dyDescent="0.25">
      <c r="A4" s="8"/>
      <c r="B4" s="9"/>
      <c r="C4" s="8"/>
      <c r="D4" s="8"/>
      <c r="E4" s="8"/>
      <c r="F4" s="8"/>
      <c r="G4" s="8"/>
      <c r="H4" s="8"/>
      <c r="I4" s="8"/>
      <c r="J4" s="10"/>
      <c r="K4" s="10"/>
      <c r="L4" s="11"/>
      <c r="M4" s="10"/>
      <c r="N4" s="23"/>
      <c r="O4" s="12"/>
    </row>
    <row r="5" spans="1:15" x14ac:dyDescent="0.25">
      <c r="A5" s="8"/>
      <c r="B5" s="9"/>
      <c r="C5" s="8"/>
      <c r="D5" s="8"/>
      <c r="E5" s="8"/>
      <c r="F5" s="8"/>
      <c r="G5" s="8"/>
      <c r="H5" s="8"/>
      <c r="I5" s="8"/>
      <c r="J5" s="10"/>
      <c r="K5" s="10"/>
      <c r="L5" s="11"/>
      <c r="M5" s="10"/>
      <c r="N5" s="23"/>
      <c r="O5" s="12"/>
    </row>
    <row r="6" spans="1:15" ht="85.5" customHeight="1" thickBot="1" x14ac:dyDescent="0.3">
      <c r="A6" s="8"/>
      <c r="B6" s="9"/>
      <c r="C6" s="8"/>
      <c r="D6" s="8"/>
      <c r="E6" s="8"/>
      <c r="F6" s="8"/>
      <c r="G6" s="8"/>
      <c r="H6" s="8"/>
      <c r="I6" s="8"/>
      <c r="J6" s="10"/>
      <c r="K6" s="10"/>
      <c r="L6" s="11"/>
      <c r="M6" s="10"/>
      <c r="N6" s="23"/>
      <c r="O6" s="12"/>
    </row>
    <row r="7" spans="1:15" ht="24" customHeight="1" thickTop="1" thickBot="1" x14ac:dyDescent="0.3">
      <c r="A7" s="211" t="s">
        <v>0</v>
      </c>
      <c r="B7" s="211" t="s">
        <v>1</v>
      </c>
      <c r="C7" s="211" t="s">
        <v>2</v>
      </c>
      <c r="D7" s="213" t="s">
        <v>1287</v>
      </c>
      <c r="E7" s="213" t="s">
        <v>1288</v>
      </c>
      <c r="F7" s="213" t="s">
        <v>1289</v>
      </c>
      <c r="G7" s="213" t="s">
        <v>1290</v>
      </c>
      <c r="H7" s="213" t="s">
        <v>1291</v>
      </c>
      <c r="I7" s="211" t="s">
        <v>3</v>
      </c>
      <c r="J7" s="211" t="s">
        <v>5</v>
      </c>
      <c r="K7" s="212" t="s">
        <v>2860</v>
      </c>
      <c r="L7" s="14" t="s">
        <v>4</v>
      </c>
      <c r="M7" s="24" t="s">
        <v>6</v>
      </c>
      <c r="N7" s="208" t="s">
        <v>1162</v>
      </c>
      <c r="O7" s="210" t="s">
        <v>7</v>
      </c>
    </row>
    <row r="8" spans="1:15" ht="36" customHeight="1" thickTop="1" thickBot="1" x14ac:dyDescent="0.3">
      <c r="A8" s="211"/>
      <c r="B8" s="211"/>
      <c r="C8" s="211"/>
      <c r="D8" s="214"/>
      <c r="E8" s="214"/>
      <c r="F8" s="214"/>
      <c r="G8" s="214"/>
      <c r="H8" s="214"/>
      <c r="I8" s="211"/>
      <c r="J8" s="211"/>
      <c r="K8" s="207"/>
      <c r="L8" s="15"/>
      <c r="M8" s="25">
        <v>0</v>
      </c>
      <c r="N8" s="209"/>
      <c r="O8" s="203"/>
    </row>
    <row r="9" spans="1:15" ht="22.5" thickTop="1" thickBot="1" x14ac:dyDescent="0.4">
      <c r="A9" s="20" t="s">
        <v>10</v>
      </c>
      <c r="B9" s="26"/>
      <c r="C9" s="27"/>
      <c r="D9" s="27"/>
      <c r="E9" s="27"/>
      <c r="F9" s="27"/>
      <c r="G9" s="27"/>
      <c r="H9" s="27"/>
      <c r="I9" s="27"/>
      <c r="J9" s="28"/>
      <c r="K9" s="28"/>
      <c r="L9" s="29"/>
      <c r="M9" s="28"/>
      <c r="N9" s="30"/>
      <c r="O9" s="31"/>
    </row>
    <row r="10" spans="1:15" ht="16.5" thickTop="1" thickBot="1" x14ac:dyDescent="0.3">
      <c r="A10" s="16" t="s">
        <v>8</v>
      </c>
      <c r="B10" s="17"/>
      <c r="C10" s="128"/>
      <c r="D10" s="128"/>
      <c r="E10" s="128"/>
      <c r="F10" s="128"/>
      <c r="G10" s="128"/>
      <c r="H10" s="128"/>
      <c r="I10" s="128"/>
      <c r="J10" s="129"/>
      <c r="K10" s="129"/>
      <c r="L10" s="130"/>
      <c r="M10" s="129"/>
      <c r="N10" s="37"/>
      <c r="O10" s="131"/>
    </row>
    <row r="11" spans="1:15" ht="16.5" thickTop="1" thickBot="1" x14ac:dyDescent="0.3">
      <c r="A11" s="18">
        <v>8142210</v>
      </c>
      <c r="B11" s="18" t="s">
        <v>2679</v>
      </c>
      <c r="C11" s="1" t="s">
        <v>1147</v>
      </c>
      <c r="D11" s="1">
        <v>24</v>
      </c>
      <c r="E11" s="1">
        <v>250</v>
      </c>
      <c r="F11" s="1">
        <v>1.5</v>
      </c>
      <c r="G11" s="1">
        <v>8</v>
      </c>
      <c r="H11" s="1">
        <v>220</v>
      </c>
      <c r="I11" s="2" t="s">
        <v>2710</v>
      </c>
      <c r="J11" s="142">
        <v>9206</v>
      </c>
      <c r="K11" s="142">
        <v>10587</v>
      </c>
      <c r="L11" s="1" t="s">
        <v>3012</v>
      </c>
      <c r="M11" s="142">
        <f t="shared" ref="M11:M16" si="0">J11-J11*$M$8</f>
        <v>9206</v>
      </c>
      <c r="N11" s="143">
        <v>0</v>
      </c>
      <c r="O11" s="66">
        <f t="shared" ref="O11" si="1">N11*M11</f>
        <v>0</v>
      </c>
    </row>
    <row r="12" spans="1:15" ht="16.5" thickTop="1" thickBot="1" x14ac:dyDescent="0.3">
      <c r="A12" s="18" t="s">
        <v>2734</v>
      </c>
      <c r="B12" s="18" t="s">
        <v>2735</v>
      </c>
      <c r="C12" s="1" t="s">
        <v>1147</v>
      </c>
      <c r="D12" s="1">
        <v>24</v>
      </c>
      <c r="E12" s="1">
        <v>220</v>
      </c>
      <c r="F12" s="1">
        <v>1.3</v>
      </c>
      <c r="G12" s="1">
        <v>8</v>
      </c>
      <c r="H12" s="1">
        <v>220</v>
      </c>
      <c r="I12" s="2" t="s">
        <v>2764</v>
      </c>
      <c r="J12" s="142">
        <v>9572</v>
      </c>
      <c r="K12" s="142">
        <v>11008</v>
      </c>
      <c r="L12" s="1" t="s">
        <v>63</v>
      </c>
      <c r="M12" s="142">
        <f t="shared" si="0"/>
        <v>9572</v>
      </c>
      <c r="N12" s="143">
        <v>0</v>
      </c>
      <c r="O12" s="66">
        <f t="shared" ref="O12:O13" si="2">N12*M12</f>
        <v>0</v>
      </c>
    </row>
    <row r="13" spans="1:15" ht="16.5" thickTop="1" thickBot="1" x14ac:dyDescent="0.3">
      <c r="A13" s="18" t="s">
        <v>2736</v>
      </c>
      <c r="B13" s="18" t="s">
        <v>2737</v>
      </c>
      <c r="C13" s="1" t="s">
        <v>1147</v>
      </c>
      <c r="D13" s="1">
        <v>40</v>
      </c>
      <c r="E13" s="1">
        <v>220</v>
      </c>
      <c r="F13" s="1">
        <v>1.3</v>
      </c>
      <c r="G13" s="1">
        <v>8</v>
      </c>
      <c r="H13" s="1">
        <v>220</v>
      </c>
      <c r="I13" s="2" t="s">
        <v>2765</v>
      </c>
      <c r="J13" s="142">
        <v>10877</v>
      </c>
      <c r="K13" s="142">
        <v>12508</v>
      </c>
      <c r="L13" s="1" t="s">
        <v>63</v>
      </c>
      <c r="M13" s="142">
        <f t="shared" si="0"/>
        <v>10877</v>
      </c>
      <c r="N13" s="143">
        <v>0</v>
      </c>
      <c r="O13" s="66">
        <f t="shared" si="2"/>
        <v>0</v>
      </c>
    </row>
    <row r="14" spans="1:15" ht="16.5" thickTop="1" thickBot="1" x14ac:dyDescent="0.3">
      <c r="A14" s="18" t="s">
        <v>2711</v>
      </c>
      <c r="B14" s="18" t="s">
        <v>2712</v>
      </c>
      <c r="C14" s="1" t="s">
        <v>1147</v>
      </c>
      <c r="D14" s="1">
        <v>40</v>
      </c>
      <c r="E14" s="1">
        <v>250</v>
      </c>
      <c r="F14" s="1">
        <v>1.5</v>
      </c>
      <c r="G14" s="1">
        <v>8</v>
      </c>
      <c r="H14" s="1">
        <v>220</v>
      </c>
      <c r="I14" s="2" t="s">
        <v>2759</v>
      </c>
      <c r="J14" s="142">
        <v>10911</v>
      </c>
      <c r="K14" s="142">
        <v>12548</v>
      </c>
      <c r="L14" s="1" t="s">
        <v>3012</v>
      </c>
      <c r="M14" s="142">
        <f t="shared" si="0"/>
        <v>10911</v>
      </c>
      <c r="N14" s="143">
        <v>0</v>
      </c>
      <c r="O14" s="66">
        <f t="shared" ref="O14" si="3">N14*M14</f>
        <v>0</v>
      </c>
    </row>
    <row r="15" spans="1:15" ht="16.5" thickTop="1" thickBot="1" x14ac:dyDescent="0.3">
      <c r="A15" s="18" t="s">
        <v>2732</v>
      </c>
      <c r="B15" s="18" t="s">
        <v>2733</v>
      </c>
      <c r="C15" s="1" t="s">
        <v>1147</v>
      </c>
      <c r="D15" s="1">
        <v>50</v>
      </c>
      <c r="E15" s="1">
        <v>400</v>
      </c>
      <c r="F15" s="1">
        <v>2.2999999999999998</v>
      </c>
      <c r="G15" s="1">
        <v>8</v>
      </c>
      <c r="H15" s="1">
        <v>220</v>
      </c>
      <c r="I15" s="2" t="s">
        <v>2766</v>
      </c>
      <c r="J15" s="142">
        <v>23624</v>
      </c>
      <c r="K15" s="142">
        <v>27167</v>
      </c>
      <c r="L15" s="1" t="s">
        <v>63</v>
      </c>
      <c r="M15" s="142">
        <f t="shared" si="0"/>
        <v>23624</v>
      </c>
      <c r="N15" s="143">
        <v>0</v>
      </c>
      <c r="O15" s="66">
        <f t="shared" ref="O15" si="4">N15*M15</f>
        <v>0</v>
      </c>
    </row>
    <row r="16" spans="1:15" ht="21.75" customHeight="1" thickTop="1" thickBot="1" x14ac:dyDescent="0.3">
      <c r="A16" s="18" t="s">
        <v>2819</v>
      </c>
      <c r="B16" s="18" t="s">
        <v>2883</v>
      </c>
      <c r="C16" s="1" t="s">
        <v>1147</v>
      </c>
      <c r="D16" s="1">
        <v>100</v>
      </c>
      <c r="E16" s="1">
        <v>400</v>
      </c>
      <c r="F16" s="1">
        <v>2.2999999999999998</v>
      </c>
      <c r="G16" s="1">
        <v>8</v>
      </c>
      <c r="H16" s="1">
        <v>220</v>
      </c>
      <c r="I16" s="2" t="s">
        <v>2884</v>
      </c>
      <c r="J16" s="142">
        <v>31112</v>
      </c>
      <c r="K16" s="142">
        <v>35780</v>
      </c>
      <c r="L16" s="1" t="s">
        <v>63</v>
      </c>
      <c r="M16" s="142">
        <f t="shared" si="0"/>
        <v>31112</v>
      </c>
      <c r="N16" s="143">
        <v>0</v>
      </c>
      <c r="O16" s="66">
        <f t="shared" ref="O16" si="5">N16*M16</f>
        <v>0</v>
      </c>
    </row>
    <row r="17" spans="1:15" ht="21.75" customHeight="1" thickTop="1" thickBot="1" x14ac:dyDescent="0.3">
      <c r="A17" s="18">
        <v>8885010</v>
      </c>
      <c r="B17" s="18" t="s">
        <v>2981</v>
      </c>
      <c r="C17" s="1" t="s">
        <v>1147</v>
      </c>
      <c r="D17" s="1">
        <v>24</v>
      </c>
      <c r="E17" s="1">
        <v>320</v>
      </c>
      <c r="F17" s="1">
        <v>2</v>
      </c>
      <c r="G17" s="1">
        <v>8</v>
      </c>
      <c r="H17" s="1">
        <v>220</v>
      </c>
      <c r="I17" s="2" t="s">
        <v>3006</v>
      </c>
      <c r="J17" s="142">
        <v>13030</v>
      </c>
      <c r="K17" s="142">
        <v>14986</v>
      </c>
      <c r="L17" s="1" t="s">
        <v>63</v>
      </c>
      <c r="M17" s="142">
        <f t="shared" ref="M17:M18" si="6">J17-J17*$M$8</f>
        <v>13030</v>
      </c>
      <c r="N17" s="143">
        <v>0</v>
      </c>
      <c r="O17" s="66">
        <f t="shared" ref="O17:O18" si="7">N17*M17</f>
        <v>0</v>
      </c>
    </row>
    <row r="18" spans="1:15" ht="21.75" customHeight="1" thickTop="1" thickBot="1" x14ac:dyDescent="0.3">
      <c r="A18" s="18">
        <v>8885020</v>
      </c>
      <c r="B18" s="18" t="s">
        <v>2982</v>
      </c>
      <c r="C18" s="1" t="s">
        <v>1147</v>
      </c>
      <c r="D18" s="1">
        <v>50</v>
      </c>
      <c r="E18" s="1">
        <v>320</v>
      </c>
      <c r="F18" s="1">
        <v>2</v>
      </c>
      <c r="G18" s="1">
        <v>8</v>
      </c>
      <c r="H18" s="1">
        <v>220</v>
      </c>
      <c r="I18" s="2" t="s">
        <v>3007</v>
      </c>
      <c r="J18" s="142">
        <v>14788</v>
      </c>
      <c r="K18" s="142">
        <v>17007</v>
      </c>
      <c r="L18" s="1" t="s">
        <v>63</v>
      </c>
      <c r="M18" s="142">
        <f t="shared" si="6"/>
        <v>14788</v>
      </c>
      <c r="N18" s="143">
        <v>0</v>
      </c>
      <c r="O18" s="66">
        <f t="shared" si="7"/>
        <v>0</v>
      </c>
    </row>
    <row r="19" spans="1:15" ht="21.75" customHeight="1" thickTop="1" thickBot="1" x14ac:dyDescent="0.3">
      <c r="A19" s="18">
        <v>8889070</v>
      </c>
      <c r="B19" s="18" t="s">
        <v>2992</v>
      </c>
      <c r="C19" s="1" t="s">
        <v>1147</v>
      </c>
      <c r="D19" s="1">
        <v>50</v>
      </c>
      <c r="E19" s="1">
        <v>405</v>
      </c>
      <c r="F19" s="1">
        <v>2.2999999999999998</v>
      </c>
      <c r="G19" s="1">
        <v>8</v>
      </c>
      <c r="H19" s="1">
        <v>220</v>
      </c>
      <c r="I19" s="2" t="s">
        <v>3004</v>
      </c>
      <c r="J19" s="142">
        <v>21485</v>
      </c>
      <c r="K19" s="142">
        <v>24708</v>
      </c>
      <c r="L19" s="1" t="s">
        <v>3012</v>
      </c>
      <c r="M19" s="142">
        <f t="shared" ref="M19:M20" si="8">J19-J19*$M$8</f>
        <v>21485</v>
      </c>
      <c r="N19" s="143">
        <v>0</v>
      </c>
      <c r="O19" s="66">
        <f t="shared" ref="O19:O20" si="9">N19*M19</f>
        <v>0</v>
      </c>
    </row>
    <row r="20" spans="1:15" ht="21.75" customHeight="1" thickTop="1" thickBot="1" x14ac:dyDescent="0.3">
      <c r="A20" s="18">
        <v>8889060</v>
      </c>
      <c r="B20" s="18" t="s">
        <v>2987</v>
      </c>
      <c r="C20" s="1" t="s">
        <v>1147</v>
      </c>
      <c r="D20" s="1">
        <v>100</v>
      </c>
      <c r="E20" s="1">
        <v>405</v>
      </c>
      <c r="F20" s="1">
        <v>2.2999999999999998</v>
      </c>
      <c r="G20" s="1">
        <v>8</v>
      </c>
      <c r="H20" s="1">
        <v>220</v>
      </c>
      <c r="I20" s="2" t="s">
        <v>3005</v>
      </c>
      <c r="J20" s="142">
        <v>29298</v>
      </c>
      <c r="K20" s="142">
        <v>33692</v>
      </c>
      <c r="L20" s="1" t="s">
        <v>3012</v>
      </c>
      <c r="M20" s="142">
        <f t="shared" si="8"/>
        <v>29298</v>
      </c>
      <c r="N20" s="143">
        <v>0</v>
      </c>
      <c r="O20" s="66">
        <f t="shared" si="9"/>
        <v>0</v>
      </c>
    </row>
    <row r="21" spans="1:15" ht="16.5" thickTop="1" thickBot="1" x14ac:dyDescent="0.3">
      <c r="A21" s="16" t="s">
        <v>9</v>
      </c>
      <c r="B21" s="132"/>
      <c r="C21" s="133"/>
      <c r="D21" s="133"/>
      <c r="E21" s="133"/>
      <c r="F21" s="133"/>
      <c r="G21" s="133"/>
      <c r="H21" s="133"/>
      <c r="I21" s="133"/>
      <c r="J21" s="6"/>
      <c r="K21" s="6"/>
      <c r="L21" s="7"/>
      <c r="M21" s="6"/>
      <c r="N21" s="37"/>
      <c r="O21" s="134"/>
    </row>
    <row r="22" spans="1:15" ht="16.5" thickTop="1" thickBot="1" x14ac:dyDescent="0.3">
      <c r="A22" s="18">
        <v>8087900</v>
      </c>
      <c r="B22" s="18" t="s">
        <v>2473</v>
      </c>
      <c r="C22" s="1" t="s">
        <v>1147</v>
      </c>
      <c r="D22" s="1">
        <v>50</v>
      </c>
      <c r="E22" s="1">
        <v>400</v>
      </c>
      <c r="F22" s="1">
        <v>2.2000000000000002</v>
      </c>
      <c r="G22" s="1">
        <v>10</v>
      </c>
      <c r="H22" s="1">
        <v>220</v>
      </c>
      <c r="I22" s="2" t="s">
        <v>911</v>
      </c>
      <c r="J22" s="142">
        <v>32743</v>
      </c>
      <c r="K22" s="142">
        <v>37000</v>
      </c>
      <c r="L22" s="1" t="s">
        <v>3012</v>
      </c>
      <c r="M22" s="142">
        <f>J22-J22*$M$8</f>
        <v>32743</v>
      </c>
      <c r="N22" s="143">
        <v>0</v>
      </c>
      <c r="O22" s="66">
        <f t="shared" ref="O22:O32" si="10">N22*M22</f>
        <v>0</v>
      </c>
    </row>
    <row r="23" spans="1:15" ht="16.5" thickTop="1" thickBot="1" x14ac:dyDescent="0.3">
      <c r="A23" s="18">
        <v>8087910</v>
      </c>
      <c r="B23" s="18" t="s">
        <v>2471</v>
      </c>
      <c r="C23" s="1" t="s">
        <v>1147</v>
      </c>
      <c r="D23" s="1">
        <v>100</v>
      </c>
      <c r="E23" s="1">
        <v>400</v>
      </c>
      <c r="F23" s="1">
        <v>2.2000000000000002</v>
      </c>
      <c r="G23" s="1">
        <v>10</v>
      </c>
      <c r="H23" s="1">
        <v>220</v>
      </c>
      <c r="I23" s="2" t="s">
        <v>912</v>
      </c>
      <c r="J23" s="142">
        <v>38001</v>
      </c>
      <c r="K23" s="142">
        <v>42560</v>
      </c>
      <c r="L23" s="1" t="s">
        <v>3012</v>
      </c>
      <c r="M23" s="142">
        <f>J23-J23*$M$8</f>
        <v>38001</v>
      </c>
      <c r="N23" s="143">
        <v>0</v>
      </c>
      <c r="O23" s="66">
        <f t="shared" si="10"/>
        <v>0</v>
      </c>
    </row>
    <row r="24" spans="1:15" ht="16.5" thickTop="1" thickBot="1" x14ac:dyDescent="0.3">
      <c r="A24" s="18">
        <v>8889040</v>
      </c>
      <c r="B24" s="18" t="s">
        <v>2997</v>
      </c>
      <c r="C24" s="1" t="s">
        <v>1147</v>
      </c>
      <c r="D24" s="1">
        <v>100</v>
      </c>
      <c r="E24" s="1">
        <v>400</v>
      </c>
      <c r="F24" s="1">
        <v>2.2000000000000002</v>
      </c>
      <c r="G24" s="1">
        <v>10</v>
      </c>
      <c r="H24" s="1">
        <v>220</v>
      </c>
      <c r="I24" s="2" t="s">
        <v>3027</v>
      </c>
      <c r="J24" s="142">
        <v>42606</v>
      </c>
      <c r="K24" s="142">
        <v>46866</v>
      </c>
      <c r="L24" s="1" t="s">
        <v>63</v>
      </c>
      <c r="M24" s="142">
        <f>J24-J24*$M$8</f>
        <v>42606</v>
      </c>
      <c r="N24" s="143">
        <v>0</v>
      </c>
      <c r="O24" s="66">
        <f t="shared" ref="O24" si="11">N24*M24</f>
        <v>0</v>
      </c>
    </row>
    <row r="25" spans="1:15" ht="16.5" thickTop="1" thickBot="1" x14ac:dyDescent="0.3">
      <c r="A25" s="16" t="s">
        <v>54</v>
      </c>
      <c r="B25" s="132"/>
      <c r="C25" s="133"/>
      <c r="D25" s="133"/>
      <c r="E25" s="133"/>
      <c r="F25" s="133"/>
      <c r="G25" s="133"/>
      <c r="H25" s="133"/>
      <c r="I25" s="133"/>
      <c r="J25" s="6"/>
      <c r="K25" s="6"/>
      <c r="L25" s="7"/>
      <c r="M25" s="6"/>
      <c r="N25" s="37"/>
      <c r="O25" s="134"/>
    </row>
    <row r="26" spans="1:15" ht="16.5" thickTop="1" thickBot="1" x14ac:dyDescent="0.3">
      <c r="A26" s="18">
        <v>8889050</v>
      </c>
      <c r="B26" s="18" t="s">
        <v>2988</v>
      </c>
      <c r="C26" s="1" t="s">
        <v>1147</v>
      </c>
      <c r="D26" s="1">
        <v>100</v>
      </c>
      <c r="E26" s="1">
        <v>476</v>
      </c>
      <c r="F26" s="1">
        <v>2.2000000000000002</v>
      </c>
      <c r="G26" s="1">
        <v>8</v>
      </c>
      <c r="H26" s="1">
        <v>220</v>
      </c>
      <c r="I26" s="2" t="s">
        <v>3164</v>
      </c>
      <c r="J26" s="142">
        <v>36117</v>
      </c>
      <c r="K26" s="142">
        <v>41536</v>
      </c>
      <c r="L26" s="1" t="s">
        <v>3012</v>
      </c>
      <c r="M26" s="142">
        <f>J26-J26*$M$8</f>
        <v>36117</v>
      </c>
      <c r="N26" s="143">
        <v>0</v>
      </c>
      <c r="O26" s="66">
        <f t="shared" ref="O26" si="12">N26*M26</f>
        <v>0</v>
      </c>
    </row>
    <row r="27" spans="1:15" ht="16.5" thickTop="1" thickBot="1" x14ac:dyDescent="0.3">
      <c r="A27" s="18">
        <v>8885000</v>
      </c>
      <c r="B27" s="18" t="s">
        <v>2983</v>
      </c>
      <c r="C27" s="1" t="s">
        <v>1147</v>
      </c>
      <c r="D27" s="1">
        <v>24</v>
      </c>
      <c r="E27" s="1">
        <v>190</v>
      </c>
      <c r="F27" s="1">
        <v>1.3</v>
      </c>
      <c r="G27" s="1">
        <v>8</v>
      </c>
      <c r="H27" s="1">
        <v>220</v>
      </c>
      <c r="I27" s="2" t="s">
        <v>3028</v>
      </c>
      <c r="J27" s="142">
        <v>11100</v>
      </c>
      <c r="K27" s="142">
        <v>12765</v>
      </c>
      <c r="L27" s="1" t="s">
        <v>63</v>
      </c>
      <c r="M27" s="142">
        <f>J27-J27*$M$8</f>
        <v>11100</v>
      </c>
      <c r="N27" s="143">
        <v>0</v>
      </c>
      <c r="O27" s="66">
        <f t="shared" ref="O27" si="13">N27*M27</f>
        <v>0</v>
      </c>
    </row>
    <row r="28" spans="1:15" ht="22.5" thickTop="1" thickBot="1" x14ac:dyDescent="0.4">
      <c r="A28" s="135" t="s">
        <v>62</v>
      </c>
      <c r="B28" s="136"/>
      <c r="C28" s="137"/>
      <c r="D28" s="137"/>
      <c r="E28" s="137"/>
      <c r="F28" s="137"/>
      <c r="G28" s="137"/>
      <c r="H28" s="137"/>
      <c r="I28" s="137"/>
      <c r="J28" s="138"/>
      <c r="K28" s="138"/>
      <c r="L28" s="139"/>
      <c r="M28" s="138"/>
      <c r="N28" s="140"/>
      <c r="O28" s="141"/>
    </row>
    <row r="29" spans="1:15" ht="16.5" thickTop="1" thickBot="1" x14ac:dyDescent="0.3">
      <c r="A29" s="149" t="s">
        <v>2745</v>
      </c>
      <c r="B29" s="149" t="s">
        <v>2746</v>
      </c>
      <c r="C29" s="150" t="s">
        <v>1147</v>
      </c>
      <c r="D29" s="150"/>
      <c r="E29" s="150"/>
      <c r="F29" s="150"/>
      <c r="G29" s="150"/>
      <c r="H29" s="150"/>
      <c r="I29" s="151"/>
      <c r="J29" s="142">
        <v>1530</v>
      </c>
      <c r="K29" s="142">
        <v>2999</v>
      </c>
      <c r="L29" s="1" t="s">
        <v>63</v>
      </c>
      <c r="M29" s="152">
        <f>J29-J29*$M$8</f>
        <v>1530</v>
      </c>
      <c r="N29" s="153">
        <v>0</v>
      </c>
      <c r="O29" s="154">
        <f t="shared" ref="O29" si="14">N29*M29</f>
        <v>0</v>
      </c>
    </row>
    <row r="30" spans="1:15" ht="16.5" thickTop="1" thickBot="1" x14ac:dyDescent="0.3">
      <c r="A30" s="16" t="s">
        <v>11</v>
      </c>
      <c r="B30" s="17"/>
      <c r="C30" s="133"/>
      <c r="D30" s="133"/>
      <c r="E30" s="133"/>
      <c r="F30" s="133"/>
      <c r="G30" s="133"/>
      <c r="H30" s="133"/>
      <c r="I30" s="133"/>
      <c r="J30" s="6"/>
      <c r="K30" s="6"/>
      <c r="L30" s="7"/>
      <c r="M30" s="6"/>
      <c r="N30" s="37"/>
      <c r="O30" s="134"/>
    </row>
    <row r="31" spans="1:15" ht="16.5" thickTop="1" thickBot="1" x14ac:dyDescent="0.3">
      <c r="A31" s="18">
        <v>4150470</v>
      </c>
      <c r="B31" s="18" t="s">
        <v>12</v>
      </c>
      <c r="C31" s="1" t="s">
        <v>1147</v>
      </c>
      <c r="D31" s="1">
        <v>24</v>
      </c>
      <c r="E31" s="1">
        <v>200</v>
      </c>
      <c r="F31" s="1">
        <v>1.5</v>
      </c>
      <c r="G31" s="1">
        <v>8</v>
      </c>
      <c r="H31" s="1">
        <v>220</v>
      </c>
      <c r="I31" s="2" t="s">
        <v>3052</v>
      </c>
      <c r="J31" s="142">
        <v>26281</v>
      </c>
      <c r="K31" s="142">
        <v>30223</v>
      </c>
      <c r="L31" s="1" t="s">
        <v>63</v>
      </c>
      <c r="M31" s="142">
        <f>J31-J31*$M$8</f>
        <v>26281</v>
      </c>
      <c r="N31" s="143">
        <v>0</v>
      </c>
      <c r="O31" s="144">
        <f t="shared" si="10"/>
        <v>0</v>
      </c>
    </row>
    <row r="32" spans="1:15" ht="16.5" thickTop="1" thickBot="1" x14ac:dyDescent="0.3">
      <c r="A32" s="18">
        <v>4150620</v>
      </c>
      <c r="B32" s="18" t="s">
        <v>13</v>
      </c>
      <c r="C32" s="1" t="s">
        <v>1147</v>
      </c>
      <c r="D32" s="1">
        <v>24</v>
      </c>
      <c r="E32" s="1">
        <v>260</v>
      </c>
      <c r="F32" s="1">
        <v>1.8</v>
      </c>
      <c r="G32" s="1">
        <v>8</v>
      </c>
      <c r="H32" s="1">
        <v>220</v>
      </c>
      <c r="I32" s="2" t="s">
        <v>3053</v>
      </c>
      <c r="J32" s="142">
        <v>28345</v>
      </c>
      <c r="K32" s="142">
        <v>32596</v>
      </c>
      <c r="L32" s="1" t="s">
        <v>63</v>
      </c>
      <c r="M32" s="142">
        <f>J32-J32*$M$8</f>
        <v>28345</v>
      </c>
      <c r="N32" s="143">
        <v>0</v>
      </c>
      <c r="O32" s="144">
        <f t="shared" si="10"/>
        <v>0</v>
      </c>
    </row>
    <row r="33" spans="1:15" ht="16.5" thickTop="1" thickBot="1" x14ac:dyDescent="0.3">
      <c r="A33" s="16" t="s">
        <v>14</v>
      </c>
      <c r="B33" s="17"/>
      <c r="C33" s="133"/>
      <c r="D33" s="133"/>
      <c r="E33" s="133"/>
      <c r="F33" s="133"/>
      <c r="G33" s="133"/>
      <c r="H33" s="133"/>
      <c r="I33" s="133"/>
      <c r="J33" s="6"/>
      <c r="K33" s="6"/>
      <c r="L33" s="7"/>
      <c r="M33" s="6"/>
      <c r="N33" s="37"/>
      <c r="O33" s="134"/>
    </row>
    <row r="34" spans="1:15" ht="16.5" thickTop="1" thickBot="1" x14ac:dyDescent="0.3">
      <c r="A34" s="18" t="s">
        <v>2738</v>
      </c>
      <c r="B34" s="18" t="s">
        <v>2739</v>
      </c>
      <c r="C34" s="1" t="s">
        <v>1147</v>
      </c>
      <c r="D34" s="1"/>
      <c r="E34" s="1"/>
      <c r="F34" s="1"/>
      <c r="G34" s="1"/>
      <c r="H34" s="1">
        <v>220</v>
      </c>
      <c r="I34" s="2"/>
      <c r="J34" s="142">
        <v>31494</v>
      </c>
      <c r="K34" s="142">
        <v>37163</v>
      </c>
      <c r="L34" s="1" t="s">
        <v>63</v>
      </c>
      <c r="M34" s="142">
        <f t="shared" ref="M34:M36" si="15">J34-J34*$M$8</f>
        <v>31494</v>
      </c>
      <c r="N34" s="143">
        <v>0</v>
      </c>
      <c r="O34" s="66">
        <f t="shared" ref="O34:O36" si="16">N34*M34</f>
        <v>0</v>
      </c>
    </row>
    <row r="35" spans="1:15" ht="16.5" thickTop="1" thickBot="1" x14ac:dyDescent="0.3">
      <c r="A35" s="18" t="s">
        <v>2740</v>
      </c>
      <c r="B35" s="18" t="s">
        <v>2741</v>
      </c>
      <c r="C35" s="1" t="s">
        <v>1147</v>
      </c>
      <c r="D35" s="1"/>
      <c r="E35" s="1"/>
      <c r="F35" s="1"/>
      <c r="G35" s="1"/>
      <c r="H35" s="1">
        <v>220</v>
      </c>
      <c r="I35" s="2"/>
      <c r="J35" s="142">
        <v>35947</v>
      </c>
      <c r="K35" s="142">
        <v>42417</v>
      </c>
      <c r="L35" s="1" t="s">
        <v>63</v>
      </c>
      <c r="M35" s="142">
        <f t="shared" si="15"/>
        <v>35947</v>
      </c>
      <c r="N35" s="143">
        <v>0</v>
      </c>
      <c r="O35" s="66">
        <f t="shared" si="16"/>
        <v>0</v>
      </c>
    </row>
    <row r="36" spans="1:15" ht="16.5" thickTop="1" thickBot="1" x14ac:dyDescent="0.3">
      <c r="A36" s="18" t="s">
        <v>2742</v>
      </c>
      <c r="B36" s="18" t="s">
        <v>2743</v>
      </c>
      <c r="C36" s="1" t="s">
        <v>1147</v>
      </c>
      <c r="D36" s="1"/>
      <c r="E36" s="1"/>
      <c r="F36" s="1"/>
      <c r="G36" s="1"/>
      <c r="H36" s="1">
        <v>220</v>
      </c>
      <c r="I36" s="2"/>
      <c r="J36" s="142">
        <v>45069</v>
      </c>
      <c r="K36" s="142">
        <v>53181</v>
      </c>
      <c r="L36" s="1" t="s">
        <v>63</v>
      </c>
      <c r="M36" s="142">
        <f t="shared" si="15"/>
        <v>45069</v>
      </c>
      <c r="N36" s="143">
        <v>0</v>
      </c>
      <c r="O36" s="66">
        <f t="shared" si="16"/>
        <v>0</v>
      </c>
    </row>
    <row r="37" spans="1:15" ht="16.5" thickTop="1" thickBot="1" x14ac:dyDescent="0.3">
      <c r="A37" s="18">
        <v>1529730</v>
      </c>
      <c r="B37" s="18" t="s">
        <v>15</v>
      </c>
      <c r="C37" s="1" t="s">
        <v>1147</v>
      </c>
      <c r="D37" s="1">
        <v>50</v>
      </c>
      <c r="E37" s="1">
        <v>200</v>
      </c>
      <c r="F37" s="1">
        <v>1.5</v>
      </c>
      <c r="G37" s="1">
        <v>8</v>
      </c>
      <c r="H37" s="1">
        <v>220</v>
      </c>
      <c r="I37" s="2" t="s">
        <v>3054</v>
      </c>
      <c r="J37" s="142">
        <v>29865</v>
      </c>
      <c r="K37" s="142">
        <v>35241</v>
      </c>
      <c r="L37" s="1" t="s">
        <v>3012</v>
      </c>
      <c r="M37" s="142">
        <f t="shared" ref="M37:M40" si="17">J37-J37*$M$8</f>
        <v>29865</v>
      </c>
      <c r="N37" s="143">
        <v>0</v>
      </c>
      <c r="O37" s="66">
        <f>N37*M37</f>
        <v>0</v>
      </c>
    </row>
    <row r="38" spans="1:15" ht="16.5" thickTop="1" thickBot="1" x14ac:dyDescent="0.3">
      <c r="A38" s="18">
        <v>1529740</v>
      </c>
      <c r="B38" s="18" t="s">
        <v>16</v>
      </c>
      <c r="C38" s="1" t="s">
        <v>1147</v>
      </c>
      <c r="D38" s="1">
        <v>50</v>
      </c>
      <c r="E38" s="1">
        <v>260</v>
      </c>
      <c r="F38" s="1">
        <v>1.8</v>
      </c>
      <c r="G38" s="1">
        <v>8</v>
      </c>
      <c r="H38" s="1">
        <v>220</v>
      </c>
      <c r="I38" s="2" t="s">
        <v>3055</v>
      </c>
      <c r="J38" s="142">
        <v>31277</v>
      </c>
      <c r="K38" s="142">
        <v>36907</v>
      </c>
      <c r="L38" s="1" t="s">
        <v>3012</v>
      </c>
      <c r="M38" s="142">
        <f t="shared" si="17"/>
        <v>31277</v>
      </c>
      <c r="N38" s="143">
        <v>0</v>
      </c>
      <c r="O38" s="66">
        <f>N38*M38</f>
        <v>0</v>
      </c>
    </row>
    <row r="39" spans="1:15" ht="16.5" thickTop="1" thickBot="1" x14ac:dyDescent="0.3">
      <c r="A39" s="18">
        <v>1523410</v>
      </c>
      <c r="B39" s="18" t="s">
        <v>17</v>
      </c>
      <c r="C39" s="1" t="s">
        <v>1147</v>
      </c>
      <c r="D39" s="1">
        <v>50</v>
      </c>
      <c r="E39" s="1">
        <v>400</v>
      </c>
      <c r="F39" s="1">
        <v>2.2000000000000002</v>
      </c>
      <c r="G39" s="1">
        <v>8</v>
      </c>
      <c r="H39" s="1">
        <v>220</v>
      </c>
      <c r="I39" s="2" t="s">
        <v>3056</v>
      </c>
      <c r="J39" s="142">
        <v>39422</v>
      </c>
      <c r="K39" s="142">
        <v>46518</v>
      </c>
      <c r="L39" s="1" t="s">
        <v>3012</v>
      </c>
      <c r="M39" s="142">
        <f t="shared" si="17"/>
        <v>39422</v>
      </c>
      <c r="N39" s="143">
        <v>0</v>
      </c>
      <c r="O39" s="66">
        <f>N39*M39</f>
        <v>0</v>
      </c>
    </row>
    <row r="40" spans="1:15" ht="15.75" customHeight="1" thickTop="1" thickBot="1" x14ac:dyDescent="0.3">
      <c r="A40" s="18">
        <v>1523420</v>
      </c>
      <c r="B40" s="18" t="s">
        <v>18</v>
      </c>
      <c r="C40" s="1" t="s">
        <v>1147</v>
      </c>
      <c r="D40" s="1">
        <v>100</v>
      </c>
      <c r="E40" s="1">
        <v>400</v>
      </c>
      <c r="F40" s="1">
        <v>2.2000000000000002</v>
      </c>
      <c r="G40" s="1">
        <v>8</v>
      </c>
      <c r="H40" s="1">
        <v>220</v>
      </c>
      <c r="I40" s="2" t="s">
        <v>3057</v>
      </c>
      <c r="J40" s="142">
        <v>41811</v>
      </c>
      <c r="K40" s="142">
        <v>49337</v>
      </c>
      <c r="L40" s="1" t="s">
        <v>3012</v>
      </c>
      <c r="M40" s="142">
        <f t="shared" si="17"/>
        <v>41811</v>
      </c>
      <c r="N40" s="143">
        <v>0</v>
      </c>
      <c r="O40" s="66">
        <f>N40*M40</f>
        <v>0</v>
      </c>
    </row>
    <row r="41" spans="1:15" ht="16.5" thickTop="1" thickBot="1" x14ac:dyDescent="0.3">
      <c r="A41" s="16" t="s">
        <v>19</v>
      </c>
      <c r="B41" s="17"/>
      <c r="C41" s="133"/>
      <c r="D41" s="133"/>
      <c r="E41" s="133"/>
      <c r="F41" s="133"/>
      <c r="G41" s="133"/>
      <c r="H41" s="133"/>
      <c r="I41" s="133"/>
      <c r="J41" s="6"/>
      <c r="K41" s="6"/>
      <c r="L41" s="7"/>
      <c r="M41" s="6"/>
      <c r="N41" s="37"/>
      <c r="O41" s="134"/>
    </row>
    <row r="42" spans="1:15" ht="16.5" thickTop="1" thickBot="1" x14ac:dyDescent="0.3">
      <c r="A42" s="18">
        <v>8090659</v>
      </c>
      <c r="B42" s="18" t="s">
        <v>3218</v>
      </c>
      <c r="C42" s="1" t="s">
        <v>1147</v>
      </c>
      <c r="D42" s="1">
        <v>50</v>
      </c>
      <c r="E42" s="1">
        <v>360</v>
      </c>
      <c r="F42" s="1">
        <v>2.2000000000000002</v>
      </c>
      <c r="G42" s="1">
        <v>10</v>
      </c>
      <c r="H42" s="1">
        <v>380</v>
      </c>
      <c r="I42" s="2" t="s">
        <v>3219</v>
      </c>
      <c r="J42" s="142">
        <v>39725</v>
      </c>
      <c r="K42" s="142">
        <v>42109</v>
      </c>
      <c r="L42" s="1" t="s">
        <v>63</v>
      </c>
      <c r="M42" s="142">
        <f t="shared" ref="M42" si="18">J42-J42*$M$8</f>
        <v>39725</v>
      </c>
      <c r="N42" s="143">
        <v>0</v>
      </c>
      <c r="O42" s="66">
        <f t="shared" ref="O42" si="19">N42*M42</f>
        <v>0</v>
      </c>
    </row>
    <row r="43" spans="1:15" ht="16.5" thickTop="1" thickBot="1" x14ac:dyDescent="0.3">
      <c r="A43" s="18">
        <v>8090660</v>
      </c>
      <c r="B43" s="18" t="s">
        <v>20</v>
      </c>
      <c r="C43" s="1" t="s">
        <v>1147</v>
      </c>
      <c r="D43" s="1">
        <v>50</v>
      </c>
      <c r="E43" s="1">
        <v>360</v>
      </c>
      <c r="F43" s="1">
        <v>2.2000000000000002</v>
      </c>
      <c r="G43" s="1">
        <v>10</v>
      </c>
      <c r="H43" s="1">
        <v>220</v>
      </c>
      <c r="I43" s="2" t="s">
        <v>913</v>
      </c>
      <c r="J43" s="142">
        <v>36305</v>
      </c>
      <c r="K43" s="142">
        <v>38483</v>
      </c>
      <c r="L43" s="1" t="s">
        <v>3012</v>
      </c>
      <c r="M43" s="142">
        <f t="shared" ref="M43:M68" si="20">J43-J43*$M$8</f>
        <v>36305</v>
      </c>
      <c r="N43" s="143">
        <v>0</v>
      </c>
      <c r="O43" s="66">
        <f t="shared" ref="O43:O68" si="21">N43*M43</f>
        <v>0</v>
      </c>
    </row>
    <row r="44" spans="1:15" ht="16.5" thickTop="1" thickBot="1" x14ac:dyDescent="0.3">
      <c r="A44" s="18">
        <v>21245</v>
      </c>
      <c r="B44" s="18" t="s">
        <v>22</v>
      </c>
      <c r="C44" s="1" t="s">
        <v>1147</v>
      </c>
      <c r="D44" s="1">
        <v>50</v>
      </c>
      <c r="E44" s="1">
        <v>420</v>
      </c>
      <c r="F44" s="1">
        <v>2.2000000000000002</v>
      </c>
      <c r="G44" s="1">
        <v>10</v>
      </c>
      <c r="H44" s="1">
        <v>220</v>
      </c>
      <c r="I44" s="2" t="s">
        <v>3058</v>
      </c>
      <c r="J44" s="142">
        <v>40251</v>
      </c>
      <c r="K44" s="142">
        <v>42667</v>
      </c>
      <c r="L44" s="1" t="s">
        <v>3012</v>
      </c>
      <c r="M44" s="142">
        <f t="shared" si="20"/>
        <v>40251</v>
      </c>
      <c r="N44" s="143">
        <v>0</v>
      </c>
      <c r="O44" s="66">
        <f t="shared" si="21"/>
        <v>0</v>
      </c>
    </row>
    <row r="45" spans="1:15" ht="16.5" thickTop="1" thickBot="1" x14ac:dyDescent="0.3">
      <c r="A45" s="18">
        <v>21348</v>
      </c>
      <c r="B45" s="18" t="s">
        <v>23</v>
      </c>
      <c r="C45" s="1" t="s">
        <v>1147</v>
      </c>
      <c r="D45" s="1">
        <v>50</v>
      </c>
      <c r="E45" s="1">
        <v>420</v>
      </c>
      <c r="F45" s="1">
        <v>2.2000000000000002</v>
      </c>
      <c r="G45" s="1">
        <v>10</v>
      </c>
      <c r="H45" s="1">
        <v>380</v>
      </c>
      <c r="I45" s="2" t="s">
        <v>3059</v>
      </c>
      <c r="J45" s="142">
        <v>43672</v>
      </c>
      <c r="K45" s="142">
        <v>46292</v>
      </c>
      <c r="L45" s="1" t="s">
        <v>63</v>
      </c>
      <c r="M45" s="142">
        <f t="shared" si="20"/>
        <v>43672</v>
      </c>
      <c r="N45" s="143">
        <v>0</v>
      </c>
      <c r="O45" s="66">
        <f t="shared" si="21"/>
        <v>0</v>
      </c>
    </row>
    <row r="46" spans="1:15" ht="16.5" thickTop="1" thickBot="1" x14ac:dyDescent="0.3">
      <c r="A46" s="18">
        <v>1796120</v>
      </c>
      <c r="B46" s="18" t="s">
        <v>24</v>
      </c>
      <c r="C46" s="1" t="s">
        <v>1147</v>
      </c>
      <c r="D46" s="1">
        <v>50</v>
      </c>
      <c r="E46" s="1">
        <v>500</v>
      </c>
      <c r="F46" s="1">
        <v>3</v>
      </c>
      <c r="G46" s="1">
        <v>9</v>
      </c>
      <c r="H46" s="1">
        <v>380</v>
      </c>
      <c r="I46" s="2" t="s">
        <v>3060</v>
      </c>
      <c r="J46" s="142">
        <v>53241</v>
      </c>
      <c r="K46" s="142">
        <v>60163</v>
      </c>
      <c r="L46" s="1" t="s">
        <v>63</v>
      </c>
      <c r="M46" s="142">
        <f t="shared" si="20"/>
        <v>53241</v>
      </c>
      <c r="N46" s="143">
        <v>0</v>
      </c>
      <c r="O46" s="66">
        <f t="shared" si="21"/>
        <v>0</v>
      </c>
    </row>
    <row r="47" spans="1:15" ht="16.5" thickTop="1" thickBot="1" x14ac:dyDescent="0.3">
      <c r="A47" s="18">
        <v>21206</v>
      </c>
      <c r="B47" s="18" t="s">
        <v>29</v>
      </c>
      <c r="C47" s="1" t="s">
        <v>1147</v>
      </c>
      <c r="D47" s="1">
        <v>50</v>
      </c>
      <c r="E47" s="1">
        <v>580</v>
      </c>
      <c r="F47" s="1">
        <v>3</v>
      </c>
      <c r="G47" s="1">
        <v>10</v>
      </c>
      <c r="H47" s="1">
        <v>380</v>
      </c>
      <c r="I47" s="2" t="s">
        <v>3061</v>
      </c>
      <c r="J47" s="142">
        <v>56355</v>
      </c>
      <c r="K47" s="142">
        <v>66499</v>
      </c>
      <c r="L47" s="1" t="s">
        <v>3012</v>
      </c>
      <c r="M47" s="142">
        <f t="shared" si="20"/>
        <v>56355</v>
      </c>
      <c r="N47" s="143">
        <v>0</v>
      </c>
      <c r="O47" s="66">
        <f t="shared" si="21"/>
        <v>0</v>
      </c>
    </row>
    <row r="48" spans="1:15" ht="16.5" thickTop="1" thickBot="1" x14ac:dyDescent="0.3">
      <c r="A48" s="18">
        <v>8087940</v>
      </c>
      <c r="B48" s="18" t="s">
        <v>21</v>
      </c>
      <c r="C48" s="1" t="s">
        <v>63</v>
      </c>
      <c r="D48" s="1">
        <v>100</v>
      </c>
      <c r="E48" s="1">
        <v>360</v>
      </c>
      <c r="F48" s="1">
        <v>2.2000000000000002</v>
      </c>
      <c r="G48" s="1">
        <v>10</v>
      </c>
      <c r="H48" s="1">
        <v>220</v>
      </c>
      <c r="I48" s="2" t="s">
        <v>913</v>
      </c>
      <c r="J48" s="142">
        <v>36557</v>
      </c>
      <c r="K48" s="142">
        <v>39117</v>
      </c>
      <c r="L48" s="1" t="s">
        <v>3012</v>
      </c>
      <c r="M48" s="142">
        <f t="shared" si="20"/>
        <v>36557</v>
      </c>
      <c r="N48" s="143">
        <v>0</v>
      </c>
      <c r="O48" s="66">
        <f t="shared" si="21"/>
        <v>0</v>
      </c>
    </row>
    <row r="49" spans="1:15" ht="16.5" thickTop="1" thickBot="1" x14ac:dyDescent="0.3">
      <c r="A49" s="18">
        <v>21688</v>
      </c>
      <c r="B49" s="18" t="s">
        <v>25</v>
      </c>
      <c r="C49" s="1" t="s">
        <v>1147</v>
      </c>
      <c r="D49" s="1">
        <v>100</v>
      </c>
      <c r="E49" s="1">
        <v>420</v>
      </c>
      <c r="F49" s="1">
        <v>2.2000000000000002</v>
      </c>
      <c r="G49" s="1">
        <v>10</v>
      </c>
      <c r="H49" s="1">
        <v>220</v>
      </c>
      <c r="I49" s="2" t="s">
        <v>3062</v>
      </c>
      <c r="J49" s="142">
        <v>39996</v>
      </c>
      <c r="K49" s="142">
        <v>42796</v>
      </c>
      <c r="L49" s="1" t="s">
        <v>3012</v>
      </c>
      <c r="M49" s="142">
        <f t="shared" si="20"/>
        <v>39996</v>
      </c>
      <c r="N49" s="143">
        <v>0</v>
      </c>
      <c r="O49" s="66">
        <f t="shared" si="21"/>
        <v>0</v>
      </c>
    </row>
    <row r="50" spans="1:15" ht="16.5" thickTop="1" thickBot="1" x14ac:dyDescent="0.3">
      <c r="A50" s="18">
        <v>20645</v>
      </c>
      <c r="B50" s="18" t="s">
        <v>26</v>
      </c>
      <c r="C50" s="1" t="s">
        <v>1147</v>
      </c>
      <c r="D50" s="1">
        <v>100</v>
      </c>
      <c r="E50" s="1">
        <v>420</v>
      </c>
      <c r="F50" s="1">
        <v>2.2000000000000002</v>
      </c>
      <c r="G50" s="1">
        <v>10</v>
      </c>
      <c r="H50" s="1">
        <v>380</v>
      </c>
      <c r="I50" s="2" t="s">
        <v>3063</v>
      </c>
      <c r="J50" s="142">
        <v>44020</v>
      </c>
      <c r="K50" s="142">
        <v>47102</v>
      </c>
      <c r="L50" s="1" t="s">
        <v>3012</v>
      </c>
      <c r="M50" s="142">
        <f t="shared" si="20"/>
        <v>44020</v>
      </c>
      <c r="N50" s="143">
        <v>0</v>
      </c>
      <c r="O50" s="66">
        <f t="shared" si="21"/>
        <v>0</v>
      </c>
    </row>
    <row r="51" spans="1:15" ht="16.5" thickTop="1" thickBot="1" x14ac:dyDescent="0.3">
      <c r="A51" s="18">
        <v>1796150</v>
      </c>
      <c r="B51" s="18" t="s">
        <v>27</v>
      </c>
      <c r="C51" s="1" t="s">
        <v>1147</v>
      </c>
      <c r="D51" s="1">
        <v>100</v>
      </c>
      <c r="E51" s="1">
        <v>500</v>
      </c>
      <c r="F51" s="1">
        <v>3</v>
      </c>
      <c r="G51" s="1">
        <v>9</v>
      </c>
      <c r="H51" s="1">
        <v>380</v>
      </c>
      <c r="I51" s="2" t="s">
        <v>3029</v>
      </c>
      <c r="J51" s="142">
        <v>56962</v>
      </c>
      <c r="K51" s="142">
        <v>64366</v>
      </c>
      <c r="L51" s="1" t="s">
        <v>63</v>
      </c>
      <c r="M51" s="142">
        <f t="shared" si="20"/>
        <v>56962</v>
      </c>
      <c r="N51" s="143">
        <v>0</v>
      </c>
      <c r="O51" s="66">
        <f t="shared" si="21"/>
        <v>0</v>
      </c>
    </row>
    <row r="52" spans="1:15" ht="16.5" thickTop="1" thickBot="1" x14ac:dyDescent="0.3">
      <c r="A52" s="18">
        <v>20984</v>
      </c>
      <c r="B52" s="18" t="s">
        <v>30</v>
      </c>
      <c r="C52" s="1" t="s">
        <v>1147</v>
      </c>
      <c r="D52" s="1">
        <v>100</v>
      </c>
      <c r="E52" s="1">
        <v>580</v>
      </c>
      <c r="F52" s="1">
        <v>3</v>
      </c>
      <c r="G52" s="1">
        <v>10</v>
      </c>
      <c r="H52" s="1">
        <v>380</v>
      </c>
      <c r="I52" s="2" t="s">
        <v>3064</v>
      </c>
      <c r="J52" s="142">
        <v>61077</v>
      </c>
      <c r="K52" s="142">
        <v>72071</v>
      </c>
      <c r="L52" s="1" t="s">
        <v>3012</v>
      </c>
      <c r="M52" s="142">
        <f t="shared" si="20"/>
        <v>61077</v>
      </c>
      <c r="N52" s="143">
        <v>0</v>
      </c>
      <c r="O52" s="66">
        <f t="shared" si="21"/>
        <v>0</v>
      </c>
    </row>
    <row r="53" spans="1:15" ht="16.5" thickTop="1" thickBot="1" x14ac:dyDescent="0.3">
      <c r="A53" s="18">
        <v>20646</v>
      </c>
      <c r="B53" s="18" t="s">
        <v>32</v>
      </c>
      <c r="C53" s="1" t="s">
        <v>1147</v>
      </c>
      <c r="D53" s="1">
        <v>100</v>
      </c>
      <c r="E53" s="1">
        <v>690</v>
      </c>
      <c r="F53" s="1">
        <v>4</v>
      </c>
      <c r="G53" s="1">
        <v>10</v>
      </c>
      <c r="H53" s="1">
        <v>380</v>
      </c>
      <c r="I53" s="2" t="s">
        <v>3065</v>
      </c>
      <c r="J53" s="142">
        <v>73433</v>
      </c>
      <c r="K53" s="142">
        <v>86650</v>
      </c>
      <c r="L53" s="1" t="s">
        <v>3012</v>
      </c>
      <c r="M53" s="142">
        <f t="shared" si="20"/>
        <v>73433</v>
      </c>
      <c r="N53" s="143">
        <v>0</v>
      </c>
      <c r="O53" s="66">
        <f t="shared" si="21"/>
        <v>0</v>
      </c>
    </row>
    <row r="54" spans="1:15" ht="16.5" thickTop="1" thickBot="1" x14ac:dyDescent="0.3">
      <c r="A54" s="18">
        <v>20967</v>
      </c>
      <c r="B54" s="18" t="s">
        <v>34</v>
      </c>
      <c r="C54" s="1" t="s">
        <v>1147</v>
      </c>
      <c r="D54" s="1">
        <v>100</v>
      </c>
      <c r="E54" s="1">
        <v>950</v>
      </c>
      <c r="F54" s="1">
        <v>5.5</v>
      </c>
      <c r="G54" s="1">
        <v>10</v>
      </c>
      <c r="H54" s="1">
        <v>380</v>
      </c>
      <c r="I54" s="2" t="s">
        <v>3066</v>
      </c>
      <c r="J54" s="142">
        <v>86721</v>
      </c>
      <c r="K54" s="142">
        <v>102330</v>
      </c>
      <c r="L54" s="1" t="s">
        <v>63</v>
      </c>
      <c r="M54" s="142">
        <f t="shared" si="20"/>
        <v>86721</v>
      </c>
      <c r="N54" s="143">
        <v>0</v>
      </c>
      <c r="O54" s="66">
        <f t="shared" si="21"/>
        <v>0</v>
      </c>
    </row>
    <row r="55" spans="1:15" ht="16.5" thickTop="1" thickBot="1" x14ac:dyDescent="0.3">
      <c r="A55" s="18">
        <v>8096450</v>
      </c>
      <c r="B55" s="18" t="s">
        <v>1293</v>
      </c>
      <c r="C55" s="1" t="s">
        <v>1147</v>
      </c>
      <c r="D55" s="145">
        <v>200</v>
      </c>
      <c r="E55" s="18">
        <v>420</v>
      </c>
      <c r="F55" s="18">
        <v>2.2000000000000002</v>
      </c>
      <c r="G55" s="18">
        <v>10</v>
      </c>
      <c r="H55" s="18">
        <v>220</v>
      </c>
      <c r="I55" s="2" t="s">
        <v>3030</v>
      </c>
      <c r="J55" s="142">
        <v>57540</v>
      </c>
      <c r="K55" s="142">
        <v>67897</v>
      </c>
      <c r="L55" s="1" t="s">
        <v>3012</v>
      </c>
      <c r="M55" s="142">
        <f t="shared" si="20"/>
        <v>57540</v>
      </c>
      <c r="N55" s="143">
        <v>0</v>
      </c>
      <c r="O55" s="66">
        <f t="shared" si="21"/>
        <v>0</v>
      </c>
    </row>
    <row r="56" spans="1:15" ht="16.5" thickTop="1" thickBot="1" x14ac:dyDescent="0.3">
      <c r="A56" s="18">
        <v>8096460</v>
      </c>
      <c r="B56" s="18" t="s">
        <v>1294</v>
      </c>
      <c r="C56" s="1" t="s">
        <v>1147</v>
      </c>
      <c r="D56" s="145">
        <v>200</v>
      </c>
      <c r="E56" s="18">
        <v>420</v>
      </c>
      <c r="F56" s="18">
        <v>2.2000000000000002</v>
      </c>
      <c r="G56" s="18">
        <v>10</v>
      </c>
      <c r="H56" s="18">
        <v>380</v>
      </c>
      <c r="I56" s="2" t="s">
        <v>3031</v>
      </c>
      <c r="J56" s="142">
        <v>61621</v>
      </c>
      <c r="K56" s="142">
        <v>72713</v>
      </c>
      <c r="L56" s="1" t="s">
        <v>3012</v>
      </c>
      <c r="M56" s="142">
        <f t="shared" si="20"/>
        <v>61621</v>
      </c>
      <c r="N56" s="143">
        <v>0</v>
      </c>
      <c r="O56" s="66">
        <f t="shared" si="21"/>
        <v>0</v>
      </c>
    </row>
    <row r="57" spans="1:15" ht="16.5" thickTop="1" thickBot="1" x14ac:dyDescent="0.3">
      <c r="A57" s="18">
        <v>7088720</v>
      </c>
      <c r="B57" s="18" t="s">
        <v>28</v>
      </c>
      <c r="C57" s="1" t="s">
        <v>1147</v>
      </c>
      <c r="D57" s="1">
        <v>200</v>
      </c>
      <c r="E57" s="1">
        <v>500</v>
      </c>
      <c r="F57" s="1">
        <v>3</v>
      </c>
      <c r="G57" s="1">
        <v>9</v>
      </c>
      <c r="H57" s="1">
        <v>380</v>
      </c>
      <c r="I57" s="2" t="s">
        <v>3067</v>
      </c>
      <c r="J57" s="142">
        <v>68918</v>
      </c>
      <c r="K57" s="142">
        <v>81322</v>
      </c>
      <c r="L57" s="1" t="s">
        <v>63</v>
      </c>
      <c r="M57" s="142">
        <f t="shared" si="20"/>
        <v>68918</v>
      </c>
      <c r="N57" s="143">
        <v>0</v>
      </c>
      <c r="O57" s="66">
        <f t="shared" si="21"/>
        <v>0</v>
      </c>
    </row>
    <row r="58" spans="1:15" ht="16.5" thickTop="1" thickBot="1" x14ac:dyDescent="0.3">
      <c r="A58" s="18">
        <v>21208</v>
      </c>
      <c r="B58" s="18" t="s">
        <v>31</v>
      </c>
      <c r="C58" s="1" t="s">
        <v>1147</v>
      </c>
      <c r="D58" s="1">
        <v>200</v>
      </c>
      <c r="E58" s="1">
        <v>580</v>
      </c>
      <c r="F58" s="1">
        <v>3</v>
      </c>
      <c r="G58" s="1">
        <v>10</v>
      </c>
      <c r="H58" s="1">
        <v>380</v>
      </c>
      <c r="I58" s="2" t="s">
        <v>3068</v>
      </c>
      <c r="J58" s="142">
        <v>74076</v>
      </c>
      <c r="K58" s="142">
        <v>85188</v>
      </c>
      <c r="L58" s="1" t="s">
        <v>3012</v>
      </c>
      <c r="M58" s="142">
        <f t="shared" si="20"/>
        <v>74076</v>
      </c>
      <c r="N58" s="143">
        <v>0</v>
      </c>
      <c r="O58" s="66">
        <f t="shared" si="21"/>
        <v>0</v>
      </c>
    </row>
    <row r="59" spans="1:15" ht="16.5" thickTop="1" thickBot="1" x14ac:dyDescent="0.3">
      <c r="A59" s="18">
        <v>20389</v>
      </c>
      <c r="B59" s="18" t="s">
        <v>33</v>
      </c>
      <c r="C59" s="1" t="s">
        <v>1147</v>
      </c>
      <c r="D59" s="1">
        <v>270</v>
      </c>
      <c r="E59" s="1">
        <v>690</v>
      </c>
      <c r="F59" s="1">
        <v>4</v>
      </c>
      <c r="G59" s="1">
        <v>10</v>
      </c>
      <c r="H59" s="1">
        <v>380</v>
      </c>
      <c r="I59" s="2" t="s">
        <v>3069</v>
      </c>
      <c r="J59" s="142">
        <v>90108</v>
      </c>
      <c r="K59" s="142">
        <v>106328</v>
      </c>
      <c r="L59" s="1" t="s">
        <v>3012</v>
      </c>
      <c r="M59" s="142">
        <f t="shared" si="20"/>
        <v>90108</v>
      </c>
      <c r="N59" s="143">
        <v>0</v>
      </c>
      <c r="O59" s="66">
        <f t="shared" si="21"/>
        <v>0</v>
      </c>
    </row>
    <row r="60" spans="1:15" ht="16.5" thickTop="1" thickBot="1" x14ac:dyDescent="0.3">
      <c r="A60" s="18">
        <v>8096440</v>
      </c>
      <c r="B60" s="18" t="s">
        <v>1552</v>
      </c>
      <c r="C60" s="1" t="s">
        <v>1147</v>
      </c>
      <c r="D60" s="1">
        <v>270</v>
      </c>
      <c r="E60" s="1">
        <v>880</v>
      </c>
      <c r="F60" s="1">
        <v>5.5</v>
      </c>
      <c r="G60" s="1">
        <v>10</v>
      </c>
      <c r="H60" s="1">
        <v>380</v>
      </c>
      <c r="I60" s="2" t="s">
        <v>3032</v>
      </c>
      <c r="J60" s="142">
        <v>95988</v>
      </c>
      <c r="K60" s="142">
        <v>113266</v>
      </c>
      <c r="L60" s="1" t="s">
        <v>3012</v>
      </c>
      <c r="M60" s="142">
        <f t="shared" si="20"/>
        <v>95988</v>
      </c>
      <c r="N60" s="143">
        <v>0</v>
      </c>
      <c r="O60" s="66">
        <f t="shared" si="21"/>
        <v>0</v>
      </c>
    </row>
    <row r="61" spans="1:15" ht="16.5" thickTop="1" thickBot="1" x14ac:dyDescent="0.3">
      <c r="A61" s="18">
        <v>21213</v>
      </c>
      <c r="B61" s="18" t="s">
        <v>35</v>
      </c>
      <c r="C61" s="1" t="s">
        <v>1147</v>
      </c>
      <c r="D61" s="1">
        <v>270</v>
      </c>
      <c r="E61" s="1">
        <v>950</v>
      </c>
      <c r="F61" s="1">
        <v>5.5</v>
      </c>
      <c r="G61" s="1">
        <v>10</v>
      </c>
      <c r="H61" s="1">
        <v>380</v>
      </c>
      <c r="I61" s="2" t="s">
        <v>3070</v>
      </c>
      <c r="J61" s="142">
        <v>107194</v>
      </c>
      <c r="K61" s="142">
        <v>126488</v>
      </c>
      <c r="L61" s="1" t="s">
        <v>3012</v>
      </c>
      <c r="M61" s="142">
        <f t="shared" si="20"/>
        <v>107194</v>
      </c>
      <c r="N61" s="143">
        <v>0</v>
      </c>
      <c r="O61" s="66">
        <f t="shared" si="21"/>
        <v>0</v>
      </c>
    </row>
    <row r="62" spans="1:15" ht="16.5" thickTop="1" thickBot="1" x14ac:dyDescent="0.3">
      <c r="A62" s="18">
        <v>20386</v>
      </c>
      <c r="B62" s="18" t="s">
        <v>36</v>
      </c>
      <c r="C62" s="1" t="s">
        <v>1147</v>
      </c>
      <c r="D62" s="1">
        <v>500</v>
      </c>
      <c r="E62" s="1">
        <v>950</v>
      </c>
      <c r="F62" s="1">
        <v>5.5</v>
      </c>
      <c r="G62" s="1">
        <v>10</v>
      </c>
      <c r="H62" s="1">
        <v>380</v>
      </c>
      <c r="I62" s="2" t="s">
        <v>3071</v>
      </c>
      <c r="J62" s="142">
        <v>113487</v>
      </c>
      <c r="K62" s="142">
        <v>133915</v>
      </c>
      <c r="L62" s="1" t="s">
        <v>3012</v>
      </c>
      <c r="M62" s="142">
        <f t="shared" si="20"/>
        <v>113487</v>
      </c>
      <c r="N62" s="143">
        <v>0</v>
      </c>
      <c r="O62" s="66">
        <f t="shared" si="21"/>
        <v>0</v>
      </c>
    </row>
    <row r="63" spans="1:15" ht="16.5" thickTop="1" thickBot="1" x14ac:dyDescent="0.3">
      <c r="A63" s="18">
        <v>20388</v>
      </c>
      <c r="B63" s="18" t="s">
        <v>39</v>
      </c>
      <c r="C63" s="1" t="s">
        <v>1147</v>
      </c>
      <c r="D63" s="1">
        <v>500</v>
      </c>
      <c r="E63" s="1">
        <v>1400</v>
      </c>
      <c r="F63" s="1">
        <v>7.5</v>
      </c>
      <c r="G63" s="1">
        <v>10</v>
      </c>
      <c r="H63" s="1">
        <v>380</v>
      </c>
      <c r="I63" s="2" t="s">
        <v>3072</v>
      </c>
      <c r="J63" s="142">
        <v>145841</v>
      </c>
      <c r="K63" s="142">
        <v>172092</v>
      </c>
      <c r="L63" s="1" t="s">
        <v>3012</v>
      </c>
      <c r="M63" s="142">
        <f t="shared" si="20"/>
        <v>145841</v>
      </c>
      <c r="N63" s="143">
        <v>0</v>
      </c>
      <c r="O63" s="66">
        <f t="shared" si="21"/>
        <v>0</v>
      </c>
    </row>
    <row r="64" spans="1:15" ht="16.5" thickTop="1" thickBot="1" x14ac:dyDescent="0.3">
      <c r="A64" s="18">
        <v>8096200</v>
      </c>
      <c r="B64" s="18" t="s">
        <v>1551</v>
      </c>
      <c r="C64" s="1" t="s">
        <v>1147</v>
      </c>
      <c r="D64" s="1">
        <v>500</v>
      </c>
      <c r="E64" s="1">
        <v>1000</v>
      </c>
      <c r="F64" s="1">
        <v>7.5</v>
      </c>
      <c r="G64" s="1">
        <v>16</v>
      </c>
      <c r="H64" s="1">
        <v>380</v>
      </c>
      <c r="I64" s="2" t="s">
        <v>3073</v>
      </c>
      <c r="J64" s="142">
        <v>166737</v>
      </c>
      <c r="K64" s="142">
        <v>196750</v>
      </c>
      <c r="L64" s="1" t="s">
        <v>63</v>
      </c>
      <c r="M64" s="142">
        <f t="shared" si="20"/>
        <v>166737</v>
      </c>
      <c r="N64" s="143">
        <v>0</v>
      </c>
      <c r="O64" s="66">
        <f t="shared" si="21"/>
        <v>0</v>
      </c>
    </row>
    <row r="65" spans="1:15" ht="16.5" thickTop="1" thickBot="1" x14ac:dyDescent="0.3">
      <c r="A65" s="18">
        <v>38882</v>
      </c>
      <c r="B65" s="18" t="s">
        <v>37</v>
      </c>
      <c r="C65" s="1" t="s">
        <v>1147</v>
      </c>
      <c r="D65" s="1">
        <v>500</v>
      </c>
      <c r="E65" s="1">
        <v>1900</v>
      </c>
      <c r="F65" s="1" t="s">
        <v>1292</v>
      </c>
      <c r="G65" s="1">
        <v>10</v>
      </c>
      <c r="H65" s="1">
        <v>380</v>
      </c>
      <c r="I65" s="2" t="s">
        <v>3033</v>
      </c>
      <c r="J65" s="142">
        <v>189190</v>
      </c>
      <c r="K65" s="142">
        <v>223244</v>
      </c>
      <c r="L65" s="1" t="s">
        <v>63</v>
      </c>
      <c r="M65" s="142">
        <f t="shared" si="20"/>
        <v>189190</v>
      </c>
      <c r="N65" s="143">
        <v>0</v>
      </c>
      <c r="O65" s="66">
        <f t="shared" si="21"/>
        <v>0</v>
      </c>
    </row>
    <row r="66" spans="1:15" ht="16.5" thickTop="1" thickBot="1" x14ac:dyDescent="0.3">
      <c r="A66" s="18">
        <v>7088740</v>
      </c>
      <c r="B66" s="18" t="s">
        <v>40</v>
      </c>
      <c r="C66" s="1" t="s">
        <v>1147</v>
      </c>
      <c r="D66" s="1">
        <v>500</v>
      </c>
      <c r="E66" s="1">
        <v>1400</v>
      </c>
      <c r="F66" s="1">
        <v>11</v>
      </c>
      <c r="G66" s="1">
        <v>16</v>
      </c>
      <c r="H66" s="1">
        <v>380</v>
      </c>
      <c r="I66" s="2" t="s">
        <v>3074</v>
      </c>
      <c r="J66" s="142">
        <v>197855</v>
      </c>
      <c r="K66" s="142">
        <v>227533</v>
      </c>
      <c r="L66" s="1" t="s">
        <v>3012</v>
      </c>
      <c r="M66" s="142">
        <f t="shared" si="20"/>
        <v>197855</v>
      </c>
      <c r="N66" s="143">
        <v>0</v>
      </c>
      <c r="O66" s="66">
        <f t="shared" si="21"/>
        <v>0</v>
      </c>
    </row>
    <row r="67" spans="1:15" ht="16.5" thickTop="1" thickBot="1" x14ac:dyDescent="0.3">
      <c r="A67" s="18">
        <v>21211</v>
      </c>
      <c r="B67" s="18" t="s">
        <v>38</v>
      </c>
      <c r="C67" s="1" t="s">
        <v>1147</v>
      </c>
      <c r="D67" s="1">
        <v>500</v>
      </c>
      <c r="E67" s="1">
        <v>1900</v>
      </c>
      <c r="F67" s="1" t="s">
        <v>1292</v>
      </c>
      <c r="G67" s="1">
        <v>10</v>
      </c>
      <c r="H67" s="1">
        <v>380</v>
      </c>
      <c r="I67" s="2" t="s">
        <v>3033</v>
      </c>
      <c r="J67" s="142">
        <v>236232</v>
      </c>
      <c r="K67" s="142">
        <v>278754</v>
      </c>
      <c r="L67" s="1" t="s">
        <v>63</v>
      </c>
      <c r="M67" s="142">
        <f t="shared" si="20"/>
        <v>236232</v>
      </c>
      <c r="N67" s="143">
        <v>0</v>
      </c>
      <c r="O67" s="66">
        <f t="shared" si="21"/>
        <v>0</v>
      </c>
    </row>
    <row r="68" spans="1:15" ht="16.5" thickTop="1" thickBot="1" x14ac:dyDescent="0.3">
      <c r="A68" s="18">
        <v>8087450</v>
      </c>
      <c r="B68" s="18" t="s">
        <v>2475</v>
      </c>
      <c r="C68" s="1" t="s">
        <v>1147</v>
      </c>
      <c r="D68" s="1">
        <v>500</v>
      </c>
      <c r="E68" s="1">
        <v>1700</v>
      </c>
      <c r="F68" s="1">
        <v>11</v>
      </c>
      <c r="G68" s="1">
        <v>10</v>
      </c>
      <c r="H68" s="1">
        <v>380</v>
      </c>
      <c r="I68" s="2" t="s">
        <v>3034</v>
      </c>
      <c r="J68" s="142">
        <v>188855</v>
      </c>
      <c r="K68" s="142">
        <v>222849</v>
      </c>
      <c r="L68" s="1" t="s">
        <v>3012</v>
      </c>
      <c r="M68" s="142">
        <f t="shared" si="20"/>
        <v>188855</v>
      </c>
      <c r="N68" s="143">
        <v>0</v>
      </c>
      <c r="O68" s="66">
        <f t="shared" si="21"/>
        <v>0</v>
      </c>
    </row>
    <row r="69" spans="1:15" ht="16.5" thickTop="1" thickBot="1" x14ac:dyDescent="0.3">
      <c r="A69" s="18">
        <v>8789980</v>
      </c>
      <c r="B69" s="18" t="s">
        <v>3197</v>
      </c>
      <c r="C69" s="1" t="s">
        <v>1147</v>
      </c>
      <c r="D69" s="1">
        <v>270</v>
      </c>
      <c r="E69" s="1">
        <v>1000</v>
      </c>
      <c r="F69" s="1">
        <v>7.5</v>
      </c>
      <c r="G69" s="1">
        <v>16</v>
      </c>
      <c r="H69" s="1">
        <v>380</v>
      </c>
      <c r="I69" s="2" t="s">
        <v>3198</v>
      </c>
      <c r="J69" s="142">
        <v>160076</v>
      </c>
      <c r="K69" s="142">
        <v>185689</v>
      </c>
      <c r="L69" s="1" t="s">
        <v>63</v>
      </c>
      <c r="M69" s="142">
        <f t="shared" ref="M69" si="22">J69-J69*$M$8</f>
        <v>160076</v>
      </c>
      <c r="N69" s="143">
        <v>0</v>
      </c>
      <c r="O69" s="66">
        <f t="shared" ref="O69" si="23">N69*M69</f>
        <v>0</v>
      </c>
    </row>
    <row r="70" spans="1:15" ht="16.5" thickTop="1" thickBot="1" x14ac:dyDescent="0.3">
      <c r="A70" s="16" t="s">
        <v>41</v>
      </c>
      <c r="B70" s="17"/>
      <c r="C70" s="133"/>
      <c r="D70" s="133"/>
      <c r="E70" s="133"/>
      <c r="F70" s="133"/>
      <c r="G70" s="133"/>
      <c r="H70" s="133"/>
      <c r="I70" s="133"/>
      <c r="J70" s="6"/>
      <c r="K70" s="6"/>
      <c r="L70" s="7"/>
      <c r="M70" s="6"/>
      <c r="N70" s="37"/>
      <c r="O70" s="134"/>
    </row>
    <row r="71" spans="1:15" ht="16.5" thickTop="1" thickBot="1" x14ac:dyDescent="0.3">
      <c r="A71" s="18">
        <v>7065480</v>
      </c>
      <c r="B71" s="18" t="s">
        <v>42</v>
      </c>
      <c r="C71" s="1" t="s">
        <v>1147</v>
      </c>
      <c r="D71" s="1">
        <v>500</v>
      </c>
      <c r="E71" s="1">
        <v>630</v>
      </c>
      <c r="F71" s="1">
        <v>4</v>
      </c>
      <c r="G71" s="1">
        <v>10</v>
      </c>
      <c r="H71" s="1">
        <v>380</v>
      </c>
      <c r="I71" s="2" t="s">
        <v>914</v>
      </c>
      <c r="J71" s="142">
        <v>345439</v>
      </c>
      <c r="K71" s="142">
        <v>407617</v>
      </c>
      <c r="L71" s="1" t="s">
        <v>63</v>
      </c>
      <c r="M71" s="142">
        <f>J71-J71*$M$8</f>
        <v>345439</v>
      </c>
      <c r="N71" s="143">
        <v>0</v>
      </c>
      <c r="O71" s="66">
        <f>N71*M71</f>
        <v>0</v>
      </c>
    </row>
    <row r="72" spans="1:15" ht="16.5" thickTop="1" thickBot="1" x14ac:dyDescent="0.3">
      <c r="A72" s="18">
        <v>7025230</v>
      </c>
      <c r="B72" s="18" t="s">
        <v>43</v>
      </c>
      <c r="C72" s="1" t="s">
        <v>1147</v>
      </c>
      <c r="D72" s="1">
        <v>500</v>
      </c>
      <c r="E72" s="1">
        <v>880</v>
      </c>
      <c r="F72" s="1">
        <v>5.5</v>
      </c>
      <c r="G72" s="1">
        <v>10</v>
      </c>
      <c r="H72" s="1">
        <v>380</v>
      </c>
      <c r="I72" s="2" t="s">
        <v>915</v>
      </c>
      <c r="J72" s="142">
        <v>358280</v>
      </c>
      <c r="K72" s="142">
        <v>422771</v>
      </c>
      <c r="L72" s="1" t="s">
        <v>63</v>
      </c>
      <c r="M72" s="142">
        <f>J72-J72*$M$8</f>
        <v>358280</v>
      </c>
      <c r="N72" s="143">
        <v>0</v>
      </c>
      <c r="O72" s="66">
        <f>N72*M72</f>
        <v>0</v>
      </c>
    </row>
    <row r="73" spans="1:15" ht="16.5" thickTop="1" thickBot="1" x14ac:dyDescent="0.3">
      <c r="A73" s="18">
        <v>7065490</v>
      </c>
      <c r="B73" s="18" t="s">
        <v>1163</v>
      </c>
      <c r="C73" s="1" t="s">
        <v>1147</v>
      </c>
      <c r="D73" s="1">
        <v>500</v>
      </c>
      <c r="E73" s="1">
        <v>1400</v>
      </c>
      <c r="F73" s="1">
        <v>7.5</v>
      </c>
      <c r="G73" s="1">
        <v>10</v>
      </c>
      <c r="H73" s="1">
        <v>380</v>
      </c>
      <c r="I73" s="2" t="s">
        <v>916</v>
      </c>
      <c r="J73" s="142">
        <v>386254</v>
      </c>
      <c r="K73" s="142">
        <v>455780</v>
      </c>
      <c r="L73" s="1" t="s">
        <v>63</v>
      </c>
      <c r="M73" s="142">
        <f>J73-J73*$M$8</f>
        <v>386254</v>
      </c>
      <c r="N73" s="143">
        <v>0</v>
      </c>
      <c r="O73" s="66">
        <f>N73*M73</f>
        <v>0</v>
      </c>
    </row>
    <row r="74" spans="1:15" ht="16.5" thickTop="1" thickBot="1" x14ac:dyDescent="0.3">
      <c r="A74" s="16" t="s">
        <v>44</v>
      </c>
      <c r="B74" s="17"/>
      <c r="C74" s="133"/>
      <c r="D74" s="133"/>
      <c r="E74" s="133"/>
      <c r="F74" s="133"/>
      <c r="G74" s="133"/>
      <c r="H74" s="133"/>
      <c r="I74" s="133"/>
      <c r="J74" s="6"/>
      <c r="K74" s="6"/>
      <c r="L74" s="7"/>
      <c r="M74" s="6"/>
      <c r="N74" s="37"/>
      <c r="O74" s="134"/>
    </row>
    <row r="75" spans="1:15" ht="16.5" thickTop="1" thickBot="1" x14ac:dyDescent="0.3">
      <c r="A75" s="18">
        <v>22865</v>
      </c>
      <c r="B75" s="18" t="s">
        <v>45</v>
      </c>
      <c r="C75" s="1" t="s">
        <v>1147</v>
      </c>
      <c r="D75" s="1">
        <v>100</v>
      </c>
      <c r="E75" s="1">
        <v>420</v>
      </c>
      <c r="F75" s="1">
        <v>2.2000000000000002</v>
      </c>
      <c r="G75" s="1">
        <v>10</v>
      </c>
      <c r="H75" s="1">
        <v>220</v>
      </c>
      <c r="I75" s="2" t="s">
        <v>3075</v>
      </c>
      <c r="J75" s="142">
        <v>53791</v>
      </c>
      <c r="K75" s="142">
        <v>63474</v>
      </c>
      <c r="L75" s="1" t="s">
        <v>3012</v>
      </c>
      <c r="M75" s="142">
        <f t="shared" ref="M75:M80" si="24">J75-J75*$M$8</f>
        <v>53791</v>
      </c>
      <c r="N75" s="143">
        <v>0</v>
      </c>
      <c r="O75" s="66">
        <f t="shared" ref="O75:O79" si="25">N75*M75</f>
        <v>0</v>
      </c>
    </row>
    <row r="76" spans="1:15" ht="16.5" thickTop="1" thickBot="1" x14ac:dyDescent="0.3">
      <c r="A76" s="18">
        <v>20383</v>
      </c>
      <c r="B76" s="18" t="s">
        <v>46</v>
      </c>
      <c r="C76" s="1" t="s">
        <v>1147</v>
      </c>
      <c r="D76" s="1">
        <v>100</v>
      </c>
      <c r="E76" s="1">
        <v>420</v>
      </c>
      <c r="F76" s="1">
        <v>2.2000000000000002</v>
      </c>
      <c r="G76" s="1">
        <v>10</v>
      </c>
      <c r="H76" s="1">
        <v>380</v>
      </c>
      <c r="I76" s="2" t="s">
        <v>3063</v>
      </c>
      <c r="J76" s="142">
        <v>57360</v>
      </c>
      <c r="K76" s="142">
        <v>67685</v>
      </c>
      <c r="L76" s="1" t="s">
        <v>63</v>
      </c>
      <c r="M76" s="142">
        <f t="shared" si="24"/>
        <v>57360</v>
      </c>
      <c r="N76" s="143">
        <v>0</v>
      </c>
      <c r="O76" s="66">
        <f t="shared" si="25"/>
        <v>0</v>
      </c>
    </row>
    <row r="77" spans="1:15" ht="16.5" thickTop="1" thickBot="1" x14ac:dyDescent="0.3">
      <c r="A77" s="18">
        <v>21212</v>
      </c>
      <c r="B77" s="18" t="s">
        <v>47</v>
      </c>
      <c r="C77" s="1" t="s">
        <v>1147</v>
      </c>
      <c r="D77" s="1">
        <v>100</v>
      </c>
      <c r="E77" s="1">
        <v>530</v>
      </c>
      <c r="F77" s="1">
        <v>3</v>
      </c>
      <c r="G77" s="1">
        <v>10</v>
      </c>
      <c r="H77" s="1">
        <v>380</v>
      </c>
      <c r="I77" s="2" t="s">
        <v>3076</v>
      </c>
      <c r="J77" s="142">
        <v>66803</v>
      </c>
      <c r="K77" s="142">
        <v>78827</v>
      </c>
      <c r="L77" s="1" t="s">
        <v>3012</v>
      </c>
      <c r="M77" s="142">
        <f t="shared" si="24"/>
        <v>66803</v>
      </c>
      <c r="N77" s="143">
        <v>0</v>
      </c>
      <c r="O77" s="66">
        <f t="shared" si="25"/>
        <v>0</v>
      </c>
    </row>
    <row r="78" spans="1:15" ht="16.5" thickTop="1" thickBot="1" x14ac:dyDescent="0.3">
      <c r="A78" s="18">
        <v>21209</v>
      </c>
      <c r="B78" s="18" t="s">
        <v>48</v>
      </c>
      <c r="C78" s="1" t="s">
        <v>1147</v>
      </c>
      <c r="D78" s="1">
        <v>270</v>
      </c>
      <c r="E78" s="1">
        <v>630</v>
      </c>
      <c r="F78" s="1">
        <v>4</v>
      </c>
      <c r="G78" s="1">
        <v>10</v>
      </c>
      <c r="H78" s="1">
        <v>380</v>
      </c>
      <c r="I78" s="2" t="s">
        <v>3077</v>
      </c>
      <c r="J78" s="142">
        <v>85142</v>
      </c>
      <c r="K78" s="142">
        <v>100468</v>
      </c>
      <c r="L78" s="1" t="s">
        <v>63</v>
      </c>
      <c r="M78" s="142">
        <f t="shared" si="24"/>
        <v>85142</v>
      </c>
      <c r="N78" s="143">
        <v>0</v>
      </c>
      <c r="O78" s="66">
        <f t="shared" si="25"/>
        <v>0</v>
      </c>
    </row>
    <row r="79" spans="1:15" ht="16.5" thickTop="1" thickBot="1" x14ac:dyDescent="0.3">
      <c r="A79" s="18">
        <v>21214</v>
      </c>
      <c r="B79" s="18" t="s">
        <v>49</v>
      </c>
      <c r="C79" s="1" t="s">
        <v>1147</v>
      </c>
      <c r="D79" s="1">
        <v>270</v>
      </c>
      <c r="E79" s="1">
        <v>880</v>
      </c>
      <c r="F79" s="1">
        <v>5.5</v>
      </c>
      <c r="G79" s="1">
        <v>10</v>
      </c>
      <c r="H79" s="1">
        <v>380</v>
      </c>
      <c r="I79" s="2" t="s">
        <v>3078</v>
      </c>
      <c r="J79" s="142">
        <v>97103</v>
      </c>
      <c r="K79" s="142">
        <v>114581</v>
      </c>
      <c r="L79" s="1" t="s">
        <v>63</v>
      </c>
      <c r="M79" s="142">
        <f t="shared" si="24"/>
        <v>97103</v>
      </c>
      <c r="N79" s="143">
        <v>0</v>
      </c>
      <c r="O79" s="66">
        <f t="shared" si="25"/>
        <v>0</v>
      </c>
    </row>
    <row r="80" spans="1:15" ht="16.5" thickTop="1" thickBot="1" x14ac:dyDescent="0.3">
      <c r="A80" s="18">
        <v>7065470</v>
      </c>
      <c r="B80" s="18" t="s">
        <v>2470</v>
      </c>
      <c r="C80" s="1" t="s">
        <v>1147</v>
      </c>
      <c r="D80" s="1">
        <v>270</v>
      </c>
      <c r="E80" s="1">
        <v>1400</v>
      </c>
      <c r="F80" s="1">
        <v>5.5</v>
      </c>
      <c r="G80" s="1">
        <v>10</v>
      </c>
      <c r="H80" s="1">
        <v>380</v>
      </c>
      <c r="I80" s="2" t="s">
        <v>3035</v>
      </c>
      <c r="J80" s="142">
        <v>153398</v>
      </c>
      <c r="K80" s="142">
        <v>181009</v>
      </c>
      <c r="L80" s="1" t="s">
        <v>63</v>
      </c>
      <c r="M80" s="142">
        <f t="shared" si="24"/>
        <v>153398</v>
      </c>
      <c r="N80" s="143">
        <v>0</v>
      </c>
      <c r="O80" s="66">
        <f t="shared" ref="O80" si="26">N80*M80</f>
        <v>0</v>
      </c>
    </row>
    <row r="81" spans="1:15" ht="16.5" thickTop="1" thickBot="1" x14ac:dyDescent="0.3">
      <c r="A81" s="16" t="s">
        <v>50</v>
      </c>
      <c r="B81" s="17"/>
      <c r="C81" s="133"/>
      <c r="D81" s="133"/>
      <c r="E81" s="133"/>
      <c r="F81" s="133"/>
      <c r="G81" s="133"/>
      <c r="H81" s="133"/>
      <c r="I81" s="133"/>
      <c r="J81" s="6"/>
      <c r="K81" s="6"/>
      <c r="L81" s="7"/>
      <c r="M81" s="6"/>
      <c r="N81" s="37"/>
      <c r="O81" s="134"/>
    </row>
    <row r="82" spans="1:15" ht="16.5" thickTop="1" thickBot="1" x14ac:dyDescent="0.3">
      <c r="A82" s="18">
        <v>952180</v>
      </c>
      <c r="B82" s="18" t="s">
        <v>51</v>
      </c>
      <c r="C82" s="1" t="s">
        <v>1147</v>
      </c>
      <c r="D82" s="1">
        <v>90</v>
      </c>
      <c r="E82" s="1">
        <v>980</v>
      </c>
      <c r="F82" s="1">
        <v>5.5</v>
      </c>
      <c r="G82" s="1">
        <v>8</v>
      </c>
      <c r="H82" s="1">
        <v>380</v>
      </c>
      <c r="I82" s="2" t="s">
        <v>3079</v>
      </c>
      <c r="J82" s="142">
        <v>142456</v>
      </c>
      <c r="K82" s="142">
        <v>168098</v>
      </c>
      <c r="L82" s="1" t="s">
        <v>63</v>
      </c>
      <c r="M82" s="142">
        <f t="shared" ref="M82:M85" si="27">J82-J82*$M$8</f>
        <v>142456</v>
      </c>
      <c r="N82" s="143">
        <v>0</v>
      </c>
      <c r="O82" s="66">
        <f t="shared" ref="O82:O84" si="28">N82*M82</f>
        <v>0</v>
      </c>
    </row>
    <row r="83" spans="1:15" ht="16.5" thickTop="1" thickBot="1" x14ac:dyDescent="0.3">
      <c r="A83" s="18">
        <v>8889990</v>
      </c>
      <c r="B83" s="18" t="s">
        <v>3169</v>
      </c>
      <c r="C83" s="1" t="s">
        <v>1147</v>
      </c>
      <c r="D83" s="1">
        <v>90</v>
      </c>
      <c r="E83" s="1"/>
      <c r="F83" s="1"/>
      <c r="G83" s="1"/>
      <c r="H83" s="1"/>
      <c r="I83" s="2"/>
      <c r="J83" s="142">
        <v>167244</v>
      </c>
      <c r="K83" s="142">
        <v>197348</v>
      </c>
      <c r="L83" s="1" t="s">
        <v>63</v>
      </c>
      <c r="M83" s="142">
        <f t="shared" si="27"/>
        <v>167244</v>
      </c>
      <c r="N83" s="143">
        <v>0</v>
      </c>
      <c r="O83" s="66">
        <f t="shared" si="28"/>
        <v>0</v>
      </c>
    </row>
    <row r="84" spans="1:15" ht="16.5" thickTop="1" thickBot="1" x14ac:dyDescent="0.3">
      <c r="A84" s="18">
        <v>952150</v>
      </c>
      <c r="B84" s="18" t="s">
        <v>53</v>
      </c>
      <c r="C84" s="1" t="s">
        <v>1147</v>
      </c>
      <c r="D84" s="1">
        <v>90</v>
      </c>
      <c r="E84" s="1">
        <v>2800</v>
      </c>
      <c r="F84" s="1">
        <v>11</v>
      </c>
      <c r="G84" s="1">
        <v>6</v>
      </c>
      <c r="H84" s="1">
        <v>380</v>
      </c>
      <c r="I84" s="2" t="s">
        <v>3080</v>
      </c>
      <c r="J84" s="142">
        <v>255346</v>
      </c>
      <c r="K84" s="142">
        <v>301308</v>
      </c>
      <c r="L84" s="1" t="s">
        <v>63</v>
      </c>
      <c r="M84" s="142">
        <f t="shared" si="27"/>
        <v>255346</v>
      </c>
      <c r="N84" s="143">
        <v>0</v>
      </c>
      <c r="O84" s="66">
        <f t="shared" si="28"/>
        <v>0</v>
      </c>
    </row>
    <row r="85" spans="1:15" ht="16.5" thickTop="1" thickBot="1" x14ac:dyDescent="0.3">
      <c r="A85" s="18">
        <v>1164840</v>
      </c>
      <c r="B85" s="18" t="s">
        <v>52</v>
      </c>
      <c r="C85" s="1"/>
      <c r="D85" s="1"/>
      <c r="E85" s="1"/>
      <c r="F85" s="1"/>
      <c r="G85" s="1"/>
      <c r="H85" s="1"/>
      <c r="I85" s="2"/>
      <c r="J85" s="142">
        <v>236431</v>
      </c>
      <c r="K85" s="142">
        <v>278989</v>
      </c>
      <c r="L85" s="1" t="s">
        <v>63</v>
      </c>
      <c r="M85" s="142">
        <f t="shared" si="27"/>
        <v>236431</v>
      </c>
      <c r="N85" s="143">
        <v>0</v>
      </c>
      <c r="O85" s="66">
        <f t="shared" ref="O85" si="29">N85*M85</f>
        <v>0</v>
      </c>
    </row>
    <row r="86" spans="1:15" ht="16.5" thickTop="1" thickBot="1" x14ac:dyDescent="0.3">
      <c r="A86" s="16" t="s">
        <v>54</v>
      </c>
      <c r="B86" s="17"/>
      <c r="C86" s="133"/>
      <c r="D86" s="133"/>
      <c r="E86" s="133"/>
      <c r="F86" s="133"/>
      <c r="G86" s="133"/>
      <c r="H86" s="133"/>
      <c r="I86" s="133"/>
      <c r="J86" s="6"/>
      <c r="K86" s="6"/>
      <c r="L86" s="7"/>
      <c r="M86" s="6"/>
      <c r="N86" s="37"/>
      <c r="O86" s="134"/>
    </row>
    <row r="87" spans="1:15" ht="16.5" thickTop="1" thickBot="1" x14ac:dyDescent="0.3">
      <c r="A87" s="18">
        <v>8084880</v>
      </c>
      <c r="B87" s="18" t="s">
        <v>55</v>
      </c>
      <c r="C87" s="1" t="s">
        <v>1147</v>
      </c>
      <c r="D87" s="1">
        <v>24</v>
      </c>
      <c r="E87" s="1">
        <v>105</v>
      </c>
      <c r="F87" s="1">
        <v>0.75</v>
      </c>
      <c r="G87" s="1">
        <v>8</v>
      </c>
      <c r="H87" s="1">
        <v>220</v>
      </c>
      <c r="I87" s="2" t="s">
        <v>3196</v>
      </c>
      <c r="J87" s="142">
        <v>33548</v>
      </c>
      <c r="K87" s="142">
        <v>39587</v>
      </c>
      <c r="L87" s="1" t="s">
        <v>3012</v>
      </c>
      <c r="M87" s="142">
        <f t="shared" ref="M87:M100" si="30">J87-J87*$M$8</f>
        <v>33548</v>
      </c>
      <c r="N87" s="143">
        <v>0</v>
      </c>
      <c r="O87" s="66">
        <f t="shared" ref="O87:O92" si="31">N87*M87</f>
        <v>0</v>
      </c>
    </row>
    <row r="88" spans="1:15" ht="16.5" thickTop="1" thickBot="1" x14ac:dyDescent="0.3">
      <c r="A88" s="18">
        <v>8091380</v>
      </c>
      <c r="B88" s="18" t="s">
        <v>56</v>
      </c>
      <c r="C88" s="1" t="s">
        <v>1147</v>
      </c>
      <c r="D88" s="1">
        <v>24</v>
      </c>
      <c r="E88" s="1">
        <v>150</v>
      </c>
      <c r="F88" s="1">
        <v>1.1000000000000001</v>
      </c>
      <c r="G88" s="1">
        <v>8</v>
      </c>
      <c r="H88" s="1">
        <v>220</v>
      </c>
      <c r="I88" s="2" t="s">
        <v>917</v>
      </c>
      <c r="J88" s="142">
        <v>39223</v>
      </c>
      <c r="K88" s="142">
        <v>46283</v>
      </c>
      <c r="L88" s="1" t="s">
        <v>63</v>
      </c>
      <c r="M88" s="142">
        <f t="shared" si="30"/>
        <v>39223</v>
      </c>
      <c r="N88" s="143">
        <v>0</v>
      </c>
      <c r="O88" s="66">
        <f t="shared" si="31"/>
        <v>0</v>
      </c>
    </row>
    <row r="89" spans="1:15" ht="16.5" thickTop="1" thickBot="1" x14ac:dyDescent="0.3">
      <c r="A89" s="18">
        <v>8090430</v>
      </c>
      <c r="B89" s="18" t="s">
        <v>57</v>
      </c>
      <c r="C89" s="1" t="s">
        <v>1147</v>
      </c>
      <c r="D89" s="1">
        <v>24</v>
      </c>
      <c r="E89" s="1">
        <v>200</v>
      </c>
      <c r="F89" s="1">
        <v>1.5</v>
      </c>
      <c r="G89" s="1">
        <v>8</v>
      </c>
      <c r="H89" s="1">
        <v>220</v>
      </c>
      <c r="I89" s="2" t="s">
        <v>3036</v>
      </c>
      <c r="J89" s="142">
        <v>50571</v>
      </c>
      <c r="K89" s="142">
        <v>59674</v>
      </c>
      <c r="L89" s="1" t="s">
        <v>63</v>
      </c>
      <c r="M89" s="142">
        <f t="shared" si="30"/>
        <v>50571</v>
      </c>
      <c r="N89" s="143">
        <v>0</v>
      </c>
      <c r="O89" s="66">
        <f t="shared" si="31"/>
        <v>0</v>
      </c>
    </row>
    <row r="90" spans="1:15" ht="16.5" thickTop="1" thickBot="1" x14ac:dyDescent="0.3">
      <c r="A90" s="18">
        <v>8084870</v>
      </c>
      <c r="B90" s="18" t="s">
        <v>58</v>
      </c>
      <c r="C90" s="1" t="s">
        <v>1147</v>
      </c>
      <c r="D90" s="1">
        <v>50</v>
      </c>
      <c r="E90" s="1">
        <v>150</v>
      </c>
      <c r="F90" s="1">
        <v>1.1000000000000001</v>
      </c>
      <c r="G90" s="1">
        <v>8</v>
      </c>
      <c r="H90" s="1">
        <v>220</v>
      </c>
      <c r="I90" s="2" t="s">
        <v>3037</v>
      </c>
      <c r="J90" s="142">
        <v>43603</v>
      </c>
      <c r="K90" s="142">
        <v>51451</v>
      </c>
      <c r="L90" s="1" t="s">
        <v>3012</v>
      </c>
      <c r="M90" s="142">
        <f t="shared" si="30"/>
        <v>43603</v>
      </c>
      <c r="N90" s="143">
        <v>0</v>
      </c>
      <c r="O90" s="66">
        <f t="shared" si="31"/>
        <v>0</v>
      </c>
    </row>
    <row r="91" spans="1:15" ht="16.5" thickTop="1" thickBot="1" x14ac:dyDescent="0.3">
      <c r="A91" s="18">
        <v>8090440</v>
      </c>
      <c r="B91" s="18" t="s">
        <v>59</v>
      </c>
      <c r="C91" s="1" t="s">
        <v>1147</v>
      </c>
      <c r="D91" s="1">
        <v>50</v>
      </c>
      <c r="E91" s="1">
        <v>200</v>
      </c>
      <c r="F91" s="1">
        <v>1.5</v>
      </c>
      <c r="G91" s="1">
        <v>8</v>
      </c>
      <c r="H91" s="1">
        <v>220</v>
      </c>
      <c r="I91" s="2" t="s">
        <v>3038</v>
      </c>
      <c r="J91" s="142">
        <v>53757</v>
      </c>
      <c r="K91" s="142">
        <v>63433</v>
      </c>
      <c r="L91" s="1" t="s">
        <v>3012</v>
      </c>
      <c r="M91" s="142">
        <f t="shared" si="30"/>
        <v>53757</v>
      </c>
      <c r="N91" s="143">
        <v>0</v>
      </c>
      <c r="O91" s="66">
        <f t="shared" si="31"/>
        <v>0</v>
      </c>
    </row>
    <row r="92" spans="1:15" ht="16.5" thickTop="1" thickBot="1" x14ac:dyDescent="0.3">
      <c r="A92" s="18">
        <v>8098610</v>
      </c>
      <c r="B92" s="18" t="s">
        <v>1295</v>
      </c>
      <c r="C92" s="1" t="s">
        <v>1147</v>
      </c>
      <c r="D92" s="1">
        <v>100</v>
      </c>
      <c r="E92" s="1">
        <v>400</v>
      </c>
      <c r="F92" s="1" t="s">
        <v>3039</v>
      </c>
      <c r="G92" s="1">
        <v>8</v>
      </c>
      <c r="H92" s="1">
        <v>220</v>
      </c>
      <c r="I92" s="2" t="s">
        <v>3040</v>
      </c>
      <c r="J92" s="142">
        <v>86609</v>
      </c>
      <c r="K92" s="142">
        <v>102198</v>
      </c>
      <c r="L92" s="1" t="s">
        <v>3012</v>
      </c>
      <c r="M92" s="142">
        <f t="shared" si="30"/>
        <v>86609</v>
      </c>
      <c r="N92" s="143">
        <v>0</v>
      </c>
      <c r="O92" s="66">
        <f t="shared" si="31"/>
        <v>0</v>
      </c>
    </row>
    <row r="93" spans="1:15" ht="16.5" thickTop="1" thickBot="1" x14ac:dyDescent="0.3">
      <c r="A93" s="18">
        <v>8105680</v>
      </c>
      <c r="B93" s="18" t="s">
        <v>2490</v>
      </c>
      <c r="C93" s="1" t="s">
        <v>1147</v>
      </c>
      <c r="D93" s="1">
        <v>100</v>
      </c>
      <c r="E93" s="1">
        <v>500</v>
      </c>
      <c r="F93" s="1" t="s">
        <v>3041</v>
      </c>
      <c r="G93" s="1">
        <v>8</v>
      </c>
      <c r="H93" s="1">
        <v>380</v>
      </c>
      <c r="I93" s="2" t="s">
        <v>3042</v>
      </c>
      <c r="J93" s="142">
        <v>128917</v>
      </c>
      <c r="K93" s="142">
        <v>152122</v>
      </c>
      <c r="L93" s="1" t="s">
        <v>63</v>
      </c>
      <c r="M93" s="142">
        <f t="shared" si="30"/>
        <v>128917</v>
      </c>
      <c r="N93" s="143">
        <v>0</v>
      </c>
      <c r="O93" s="66">
        <f t="shared" ref="O93" si="32">N93*M93</f>
        <v>0</v>
      </c>
    </row>
    <row r="94" spans="1:15" ht="16.5" thickTop="1" thickBot="1" x14ac:dyDescent="0.3">
      <c r="A94" s="18" t="s">
        <v>2760</v>
      </c>
      <c r="B94" s="18" t="s">
        <v>2761</v>
      </c>
      <c r="C94" s="1" t="s">
        <v>1147</v>
      </c>
      <c r="D94" s="1">
        <v>20</v>
      </c>
      <c r="E94" s="1">
        <v>200</v>
      </c>
      <c r="F94" s="1">
        <v>1.1000000000000001</v>
      </c>
      <c r="G94" s="1">
        <v>8</v>
      </c>
      <c r="H94" s="1">
        <v>220</v>
      </c>
      <c r="I94" s="2" t="s">
        <v>3043</v>
      </c>
      <c r="J94" s="142">
        <v>45793</v>
      </c>
      <c r="K94" s="142">
        <v>54036</v>
      </c>
      <c r="L94" s="1" t="s">
        <v>63</v>
      </c>
      <c r="M94" s="142">
        <f t="shared" si="30"/>
        <v>45793</v>
      </c>
      <c r="N94" s="143">
        <v>0</v>
      </c>
      <c r="O94" s="66">
        <f t="shared" ref="O94:O95" si="33">N94*M94</f>
        <v>0</v>
      </c>
    </row>
    <row r="95" spans="1:15" ht="16.5" thickTop="1" thickBot="1" x14ac:dyDescent="0.3">
      <c r="A95" s="18" t="s">
        <v>2762</v>
      </c>
      <c r="B95" s="18" t="s">
        <v>2763</v>
      </c>
      <c r="C95" s="1" t="s">
        <v>1147</v>
      </c>
      <c r="D95" s="1">
        <v>20</v>
      </c>
      <c r="E95" s="1">
        <v>250</v>
      </c>
      <c r="F95" s="1">
        <v>1.4</v>
      </c>
      <c r="G95" s="1">
        <v>8</v>
      </c>
      <c r="H95" s="1">
        <v>220</v>
      </c>
      <c r="I95" s="2" t="s">
        <v>3044</v>
      </c>
      <c r="J95" s="142">
        <v>56744</v>
      </c>
      <c r="K95" s="142">
        <v>66957</v>
      </c>
      <c r="L95" s="1" t="s">
        <v>63</v>
      </c>
      <c r="M95" s="142">
        <f t="shared" si="30"/>
        <v>56744</v>
      </c>
      <c r="N95" s="143">
        <v>0</v>
      </c>
      <c r="O95" s="66">
        <f t="shared" si="33"/>
        <v>0</v>
      </c>
    </row>
    <row r="96" spans="1:15" ht="16.5" thickTop="1" thickBot="1" x14ac:dyDescent="0.3">
      <c r="A96" s="18">
        <v>3046640</v>
      </c>
      <c r="B96" s="18" t="s">
        <v>2867</v>
      </c>
      <c r="C96" s="1" t="s">
        <v>1147</v>
      </c>
      <c r="D96" s="1">
        <v>50</v>
      </c>
      <c r="E96" s="1">
        <v>250</v>
      </c>
      <c r="F96" s="1">
        <v>1.4</v>
      </c>
      <c r="G96" s="1">
        <v>8</v>
      </c>
      <c r="H96" s="1">
        <v>380</v>
      </c>
      <c r="I96" s="2" t="s">
        <v>3045</v>
      </c>
      <c r="J96" s="142">
        <v>59431</v>
      </c>
      <c r="K96" s="142">
        <v>70129</v>
      </c>
      <c r="L96" s="1" t="s">
        <v>63</v>
      </c>
      <c r="M96" s="142">
        <f t="shared" si="30"/>
        <v>59431</v>
      </c>
      <c r="N96" s="143">
        <v>0</v>
      </c>
      <c r="O96" s="66">
        <f t="shared" ref="O96:O100" si="34">N96*M96</f>
        <v>0</v>
      </c>
    </row>
    <row r="97" spans="1:15" ht="16.5" thickTop="1" thickBot="1" x14ac:dyDescent="0.3">
      <c r="A97" s="18">
        <v>3046650</v>
      </c>
      <c r="B97" s="18" t="s">
        <v>2868</v>
      </c>
      <c r="C97" s="1" t="s">
        <v>1147</v>
      </c>
      <c r="D97" s="1">
        <v>50</v>
      </c>
      <c r="E97" s="1">
        <v>125</v>
      </c>
      <c r="F97" s="1">
        <v>1.4</v>
      </c>
      <c r="G97" s="1">
        <v>10</v>
      </c>
      <c r="H97" s="1">
        <v>380</v>
      </c>
      <c r="I97" s="2" t="s">
        <v>3046</v>
      </c>
      <c r="J97" s="142">
        <v>63513</v>
      </c>
      <c r="K97" s="142">
        <v>74945</v>
      </c>
      <c r="L97" s="1" t="s">
        <v>63</v>
      </c>
      <c r="M97" s="142">
        <f t="shared" si="30"/>
        <v>63513</v>
      </c>
      <c r="N97" s="143">
        <v>0</v>
      </c>
      <c r="O97" s="66">
        <f t="shared" si="34"/>
        <v>0</v>
      </c>
    </row>
    <row r="98" spans="1:15" ht="16.5" thickTop="1" thickBot="1" x14ac:dyDescent="0.3">
      <c r="A98" s="18">
        <v>3046300</v>
      </c>
      <c r="B98" s="18" t="s">
        <v>2869</v>
      </c>
      <c r="C98" s="1" t="s">
        <v>1147</v>
      </c>
      <c r="D98" s="1">
        <v>100</v>
      </c>
      <c r="E98" s="1">
        <v>250</v>
      </c>
      <c r="F98" s="1" t="s">
        <v>3041</v>
      </c>
      <c r="G98" s="1">
        <v>10</v>
      </c>
      <c r="H98" s="1">
        <v>380</v>
      </c>
      <c r="I98" s="2" t="s">
        <v>3047</v>
      </c>
      <c r="J98" s="142">
        <v>154601</v>
      </c>
      <c r="K98" s="142">
        <v>182429</v>
      </c>
      <c r="L98" s="1" t="s">
        <v>63</v>
      </c>
      <c r="M98" s="142">
        <f t="shared" si="30"/>
        <v>154601</v>
      </c>
      <c r="N98" s="143">
        <v>0</v>
      </c>
      <c r="O98" s="66">
        <f t="shared" si="34"/>
        <v>0</v>
      </c>
    </row>
    <row r="99" spans="1:15" ht="16.5" thickTop="1" thickBot="1" x14ac:dyDescent="0.3">
      <c r="A99" s="18">
        <v>3046310</v>
      </c>
      <c r="B99" s="18" t="s">
        <v>2870</v>
      </c>
      <c r="C99" s="1" t="s">
        <v>1147</v>
      </c>
      <c r="D99" s="1">
        <v>150</v>
      </c>
      <c r="E99" s="1">
        <v>750</v>
      </c>
      <c r="F99" s="1" t="s">
        <v>3048</v>
      </c>
      <c r="G99" s="1">
        <v>8</v>
      </c>
      <c r="H99" s="1">
        <v>380</v>
      </c>
      <c r="I99" s="2" t="s">
        <v>3049</v>
      </c>
      <c r="J99" s="142">
        <v>234241</v>
      </c>
      <c r="K99" s="142">
        <v>276404</v>
      </c>
      <c r="L99" s="1" t="s">
        <v>63</v>
      </c>
      <c r="M99" s="142">
        <f t="shared" si="30"/>
        <v>234241</v>
      </c>
      <c r="N99" s="143">
        <v>0</v>
      </c>
      <c r="O99" s="66">
        <f t="shared" si="34"/>
        <v>0</v>
      </c>
    </row>
    <row r="100" spans="1:15" ht="16.5" thickTop="1" thickBot="1" x14ac:dyDescent="0.3">
      <c r="A100" s="18">
        <v>3046320</v>
      </c>
      <c r="B100" s="18" t="s">
        <v>2871</v>
      </c>
      <c r="C100" s="1" t="s">
        <v>1147</v>
      </c>
      <c r="D100" s="1">
        <v>150</v>
      </c>
      <c r="E100" s="1">
        <v>1000</v>
      </c>
      <c r="F100" s="1" t="s">
        <v>3050</v>
      </c>
      <c r="G100" s="1">
        <v>8</v>
      </c>
      <c r="H100" s="1">
        <v>380</v>
      </c>
      <c r="I100" s="2" t="s">
        <v>3051</v>
      </c>
      <c r="J100" s="142">
        <v>280432</v>
      </c>
      <c r="K100" s="142">
        <v>330911</v>
      </c>
      <c r="L100" s="1" t="s">
        <v>63</v>
      </c>
      <c r="M100" s="142">
        <f t="shared" si="30"/>
        <v>280432</v>
      </c>
      <c r="N100" s="143">
        <v>0</v>
      </c>
      <c r="O100" s="66">
        <f t="shared" si="34"/>
        <v>0</v>
      </c>
    </row>
    <row r="101" spans="1:15" ht="22.5" thickTop="1" thickBot="1" x14ac:dyDescent="0.4">
      <c r="A101" s="135" t="s">
        <v>2827</v>
      </c>
      <c r="B101" s="136"/>
      <c r="C101" s="137"/>
      <c r="D101" s="137"/>
      <c r="E101" s="137"/>
      <c r="F101" s="137"/>
      <c r="G101" s="137"/>
      <c r="H101" s="137"/>
      <c r="I101" s="137"/>
      <c r="J101" s="138"/>
      <c r="K101" s="138"/>
      <c r="L101" s="139"/>
      <c r="M101" s="138"/>
      <c r="N101" s="140"/>
      <c r="O101" s="141"/>
    </row>
    <row r="102" spans="1:15" ht="16.5" thickTop="1" thickBot="1" x14ac:dyDescent="0.3">
      <c r="A102" s="71">
        <v>8108550</v>
      </c>
      <c r="B102" s="77" t="s">
        <v>2828</v>
      </c>
      <c r="C102" s="1" t="s">
        <v>1147</v>
      </c>
      <c r="D102" s="1"/>
      <c r="E102" s="1"/>
      <c r="F102" s="1"/>
      <c r="G102" s="1"/>
      <c r="H102" s="1"/>
      <c r="I102" s="2"/>
      <c r="J102" s="142">
        <v>21500</v>
      </c>
      <c r="K102" s="142">
        <v>25800</v>
      </c>
      <c r="L102" s="1" t="s">
        <v>63</v>
      </c>
      <c r="M102" s="142">
        <f t="shared" ref="M102:M122" si="35">J102-J102*$M$8</f>
        <v>21500</v>
      </c>
      <c r="N102" s="143">
        <v>0</v>
      </c>
      <c r="O102" s="66">
        <f>N102*M102</f>
        <v>0</v>
      </c>
    </row>
    <row r="103" spans="1:15" ht="16.5" thickTop="1" thickBot="1" x14ac:dyDescent="0.3">
      <c r="A103" s="71">
        <v>487720</v>
      </c>
      <c r="B103" s="77" t="s">
        <v>2829</v>
      </c>
      <c r="C103" s="1" t="s">
        <v>1147</v>
      </c>
      <c r="D103" s="1"/>
      <c r="E103" s="1"/>
      <c r="F103" s="1"/>
      <c r="G103" s="1"/>
      <c r="H103" s="1"/>
      <c r="I103" s="2"/>
      <c r="J103" s="142">
        <v>30000</v>
      </c>
      <c r="K103" s="142">
        <v>36000</v>
      </c>
      <c r="L103" s="1" t="s">
        <v>63</v>
      </c>
      <c r="M103" s="142">
        <f t="shared" si="35"/>
        <v>30000</v>
      </c>
      <c r="N103" s="143">
        <v>0</v>
      </c>
      <c r="O103" s="66">
        <f t="shared" ref="O103:O122" si="36">N103*M103</f>
        <v>0</v>
      </c>
    </row>
    <row r="104" spans="1:15" ht="16.5" thickTop="1" thickBot="1" x14ac:dyDescent="0.3">
      <c r="A104" s="71">
        <v>8108360</v>
      </c>
      <c r="B104" s="77" t="s">
        <v>2830</v>
      </c>
      <c r="C104" s="1" t="s">
        <v>1147</v>
      </c>
      <c r="D104" s="1"/>
      <c r="E104" s="1"/>
      <c r="F104" s="1"/>
      <c r="G104" s="1"/>
      <c r="H104" s="1"/>
      <c r="I104" s="2"/>
      <c r="J104" s="142">
        <v>45200</v>
      </c>
      <c r="K104" s="142">
        <v>54240</v>
      </c>
      <c r="L104" s="1" t="s">
        <v>63</v>
      </c>
      <c r="M104" s="142">
        <f t="shared" si="35"/>
        <v>45200</v>
      </c>
      <c r="N104" s="143">
        <v>0</v>
      </c>
      <c r="O104" s="66">
        <f t="shared" si="36"/>
        <v>0</v>
      </c>
    </row>
    <row r="105" spans="1:15" ht="16.5" thickTop="1" thickBot="1" x14ac:dyDescent="0.3">
      <c r="A105" s="71">
        <v>8086480</v>
      </c>
      <c r="B105" s="77" t="s">
        <v>2831</v>
      </c>
      <c r="C105" s="1" t="s">
        <v>1147</v>
      </c>
      <c r="D105" s="1"/>
      <c r="E105" s="1"/>
      <c r="F105" s="1"/>
      <c r="G105" s="1"/>
      <c r="H105" s="1"/>
      <c r="I105" s="2"/>
      <c r="J105" s="142">
        <v>45800</v>
      </c>
      <c r="K105" s="142">
        <v>54960</v>
      </c>
      <c r="L105" s="1" t="s">
        <v>63</v>
      </c>
      <c r="M105" s="142">
        <f t="shared" si="35"/>
        <v>45800</v>
      </c>
      <c r="N105" s="143">
        <v>0</v>
      </c>
      <c r="O105" s="66">
        <f t="shared" si="36"/>
        <v>0</v>
      </c>
    </row>
    <row r="106" spans="1:15" ht="16.5" thickTop="1" thickBot="1" x14ac:dyDescent="0.3">
      <c r="A106" s="71">
        <v>8093460</v>
      </c>
      <c r="B106" s="77" t="s">
        <v>2832</v>
      </c>
      <c r="C106" s="1" t="s">
        <v>1147</v>
      </c>
      <c r="D106" s="1"/>
      <c r="E106" s="1"/>
      <c r="F106" s="1"/>
      <c r="G106" s="1"/>
      <c r="H106" s="1"/>
      <c r="I106" s="2"/>
      <c r="J106" s="142">
        <v>15400</v>
      </c>
      <c r="K106" s="142">
        <v>18480</v>
      </c>
      <c r="L106" s="1" t="s">
        <v>63</v>
      </c>
      <c r="M106" s="142">
        <f t="shared" si="35"/>
        <v>15400</v>
      </c>
      <c r="N106" s="143">
        <v>0</v>
      </c>
      <c r="O106" s="66">
        <f t="shared" si="36"/>
        <v>0</v>
      </c>
    </row>
    <row r="107" spans="1:15" ht="16.5" thickTop="1" thickBot="1" x14ac:dyDescent="0.3">
      <c r="A107" s="71">
        <v>402940</v>
      </c>
      <c r="B107" s="77" t="s">
        <v>2833</v>
      </c>
      <c r="C107" s="1" t="s">
        <v>1147</v>
      </c>
      <c r="D107" s="1"/>
      <c r="E107" s="1"/>
      <c r="F107" s="1"/>
      <c r="G107" s="1"/>
      <c r="H107" s="1"/>
      <c r="I107" s="2"/>
      <c r="J107" s="142">
        <v>16801</v>
      </c>
      <c r="K107" s="142">
        <v>20161</v>
      </c>
      <c r="L107" s="1" t="s">
        <v>63</v>
      </c>
      <c r="M107" s="142">
        <f t="shared" si="35"/>
        <v>16801</v>
      </c>
      <c r="N107" s="143">
        <v>0</v>
      </c>
      <c r="O107" s="66">
        <f t="shared" si="36"/>
        <v>0</v>
      </c>
    </row>
    <row r="108" spans="1:15" ht="16.5" thickTop="1" thickBot="1" x14ac:dyDescent="0.3">
      <c r="A108" s="71">
        <v>37679</v>
      </c>
      <c r="B108" s="77" t="s">
        <v>2834</v>
      </c>
      <c r="C108" s="1" t="s">
        <v>1147</v>
      </c>
      <c r="D108" s="1"/>
      <c r="E108" s="1"/>
      <c r="F108" s="1"/>
      <c r="G108" s="1"/>
      <c r="H108" s="1"/>
      <c r="I108" s="2"/>
      <c r="J108" s="142">
        <v>24701</v>
      </c>
      <c r="K108" s="142">
        <v>29641</v>
      </c>
      <c r="L108" s="1" t="s">
        <v>63</v>
      </c>
      <c r="M108" s="142">
        <f t="shared" si="35"/>
        <v>24701</v>
      </c>
      <c r="N108" s="143">
        <v>0</v>
      </c>
      <c r="O108" s="66">
        <f t="shared" si="36"/>
        <v>0</v>
      </c>
    </row>
    <row r="109" spans="1:15" ht="16.5" thickTop="1" thickBot="1" x14ac:dyDescent="0.3">
      <c r="A109" s="71">
        <v>8109080</v>
      </c>
      <c r="B109" s="77" t="s">
        <v>2835</v>
      </c>
      <c r="C109" s="1" t="s">
        <v>1147</v>
      </c>
      <c r="D109" s="1"/>
      <c r="E109" s="1"/>
      <c r="F109" s="1"/>
      <c r="G109" s="1"/>
      <c r="H109" s="1"/>
      <c r="I109" s="2"/>
      <c r="J109" s="142">
        <v>12900</v>
      </c>
      <c r="K109" s="142">
        <v>15480</v>
      </c>
      <c r="L109" s="1" t="s">
        <v>63</v>
      </c>
      <c r="M109" s="142">
        <f t="shared" si="35"/>
        <v>12900</v>
      </c>
      <c r="N109" s="143">
        <v>0</v>
      </c>
      <c r="O109" s="66">
        <f t="shared" si="36"/>
        <v>0</v>
      </c>
    </row>
    <row r="110" spans="1:15" ht="16.5" thickTop="1" thickBot="1" x14ac:dyDescent="0.3">
      <c r="A110" s="71">
        <v>489860</v>
      </c>
      <c r="B110" s="77" t="s">
        <v>2836</v>
      </c>
      <c r="C110" s="1" t="s">
        <v>1147</v>
      </c>
      <c r="D110" s="1"/>
      <c r="E110" s="1"/>
      <c r="F110" s="1"/>
      <c r="G110" s="1"/>
      <c r="H110" s="1"/>
      <c r="I110" s="2"/>
      <c r="J110" s="142">
        <v>17400</v>
      </c>
      <c r="K110" s="142">
        <v>20880</v>
      </c>
      <c r="L110" s="1" t="s">
        <v>63</v>
      </c>
      <c r="M110" s="142">
        <f t="shared" si="35"/>
        <v>17400</v>
      </c>
      <c r="N110" s="143">
        <v>0</v>
      </c>
      <c r="O110" s="66">
        <f t="shared" si="36"/>
        <v>0</v>
      </c>
    </row>
    <row r="111" spans="1:15" ht="16.5" thickTop="1" thickBot="1" x14ac:dyDescent="0.3">
      <c r="A111" s="71">
        <v>489870</v>
      </c>
      <c r="B111" s="77" t="s">
        <v>2837</v>
      </c>
      <c r="C111" s="1" t="s">
        <v>1147</v>
      </c>
      <c r="D111" s="1"/>
      <c r="E111" s="1"/>
      <c r="F111" s="1"/>
      <c r="G111" s="1"/>
      <c r="H111" s="1"/>
      <c r="I111" s="2"/>
      <c r="J111" s="142">
        <v>24101</v>
      </c>
      <c r="K111" s="142">
        <v>28921</v>
      </c>
      <c r="L111" s="1" t="s">
        <v>63</v>
      </c>
      <c r="M111" s="142">
        <f t="shared" si="35"/>
        <v>24101</v>
      </c>
      <c r="N111" s="143">
        <v>0</v>
      </c>
      <c r="O111" s="66">
        <f t="shared" si="36"/>
        <v>0</v>
      </c>
    </row>
    <row r="112" spans="1:15" ht="16.5" thickTop="1" thickBot="1" x14ac:dyDescent="0.3">
      <c r="A112" s="71">
        <v>489880</v>
      </c>
      <c r="B112" s="77" t="s">
        <v>2838</v>
      </c>
      <c r="C112" s="1" t="s">
        <v>1147</v>
      </c>
      <c r="D112" s="1"/>
      <c r="E112" s="1"/>
      <c r="F112" s="1"/>
      <c r="G112" s="1"/>
      <c r="H112" s="1"/>
      <c r="I112" s="2"/>
      <c r="J112" s="142">
        <v>28601</v>
      </c>
      <c r="K112" s="142">
        <v>34321</v>
      </c>
      <c r="L112" s="1" t="s">
        <v>63</v>
      </c>
      <c r="M112" s="142">
        <f t="shared" si="35"/>
        <v>28601</v>
      </c>
      <c r="N112" s="143">
        <v>0</v>
      </c>
      <c r="O112" s="66">
        <f t="shared" si="36"/>
        <v>0</v>
      </c>
    </row>
    <row r="113" spans="1:15" ht="16.5" thickTop="1" thickBot="1" x14ac:dyDescent="0.3">
      <c r="A113" s="71">
        <v>615580</v>
      </c>
      <c r="B113" s="77" t="s">
        <v>2839</v>
      </c>
      <c r="C113" s="1" t="s">
        <v>1147</v>
      </c>
      <c r="D113" s="1"/>
      <c r="E113" s="1"/>
      <c r="F113" s="1"/>
      <c r="G113" s="1"/>
      <c r="H113" s="1"/>
      <c r="I113" s="2"/>
      <c r="J113" s="142">
        <v>37201</v>
      </c>
      <c r="K113" s="142">
        <v>44641</v>
      </c>
      <c r="L113" s="1" t="s">
        <v>63</v>
      </c>
      <c r="M113" s="142">
        <f t="shared" si="35"/>
        <v>37201</v>
      </c>
      <c r="N113" s="143">
        <v>0</v>
      </c>
      <c r="O113" s="66">
        <f t="shared" si="36"/>
        <v>0</v>
      </c>
    </row>
    <row r="114" spans="1:15" ht="16.5" thickTop="1" thickBot="1" x14ac:dyDescent="0.3">
      <c r="A114" s="71">
        <v>1024050</v>
      </c>
      <c r="B114" s="77" t="s">
        <v>2840</v>
      </c>
      <c r="C114" s="1" t="s">
        <v>1147</v>
      </c>
      <c r="D114" s="1"/>
      <c r="E114" s="1"/>
      <c r="F114" s="1"/>
      <c r="G114" s="1"/>
      <c r="H114" s="1"/>
      <c r="I114" s="2"/>
      <c r="J114" s="142">
        <v>88401</v>
      </c>
      <c r="K114" s="142">
        <v>106081</v>
      </c>
      <c r="L114" s="1" t="s">
        <v>63</v>
      </c>
      <c r="M114" s="142">
        <f t="shared" si="35"/>
        <v>88401</v>
      </c>
      <c r="N114" s="143">
        <v>0</v>
      </c>
      <c r="O114" s="66">
        <f t="shared" si="36"/>
        <v>0</v>
      </c>
    </row>
    <row r="115" spans="1:15" ht="16.5" thickTop="1" thickBot="1" x14ac:dyDescent="0.3">
      <c r="A115" s="71">
        <v>2588440</v>
      </c>
      <c r="B115" s="77" t="s">
        <v>2841</v>
      </c>
      <c r="C115" s="1" t="s">
        <v>1147</v>
      </c>
      <c r="D115" s="1"/>
      <c r="E115" s="1"/>
      <c r="F115" s="1"/>
      <c r="G115" s="1"/>
      <c r="H115" s="1"/>
      <c r="I115" s="2"/>
      <c r="J115" s="142">
        <v>51801</v>
      </c>
      <c r="K115" s="142">
        <v>62162</v>
      </c>
      <c r="L115" s="1" t="s">
        <v>63</v>
      </c>
      <c r="M115" s="142">
        <f t="shared" si="35"/>
        <v>51801</v>
      </c>
      <c r="N115" s="143">
        <v>0</v>
      </c>
      <c r="O115" s="66">
        <f t="shared" si="36"/>
        <v>0</v>
      </c>
    </row>
    <row r="116" spans="1:15" ht="16.5" thickTop="1" thickBot="1" x14ac:dyDescent="0.3">
      <c r="A116" s="71">
        <v>1016600</v>
      </c>
      <c r="B116" s="77" t="s">
        <v>2842</v>
      </c>
      <c r="C116" s="1" t="s">
        <v>1147</v>
      </c>
      <c r="D116" s="1"/>
      <c r="E116" s="1"/>
      <c r="F116" s="1"/>
      <c r="G116" s="1"/>
      <c r="H116" s="1"/>
      <c r="I116" s="2"/>
      <c r="J116" s="142">
        <v>82402</v>
      </c>
      <c r="K116" s="142">
        <v>98882</v>
      </c>
      <c r="L116" s="1" t="s">
        <v>63</v>
      </c>
      <c r="M116" s="142">
        <f t="shared" si="35"/>
        <v>82402</v>
      </c>
      <c r="N116" s="143">
        <v>0</v>
      </c>
      <c r="O116" s="66">
        <f t="shared" si="36"/>
        <v>0</v>
      </c>
    </row>
    <row r="117" spans="1:15" ht="16.5" thickTop="1" thickBot="1" x14ac:dyDescent="0.3">
      <c r="A117" s="71">
        <v>2588370</v>
      </c>
      <c r="B117" s="77" t="s">
        <v>2843</v>
      </c>
      <c r="C117" s="1" t="s">
        <v>1147</v>
      </c>
      <c r="D117" s="1"/>
      <c r="E117" s="1"/>
      <c r="F117" s="1"/>
      <c r="G117" s="1"/>
      <c r="H117" s="1"/>
      <c r="I117" s="2"/>
      <c r="J117" s="142">
        <v>65801</v>
      </c>
      <c r="K117" s="142">
        <v>78961</v>
      </c>
      <c r="L117" s="1" t="s">
        <v>63</v>
      </c>
      <c r="M117" s="142">
        <f t="shared" si="35"/>
        <v>65801</v>
      </c>
      <c r="N117" s="143">
        <v>0</v>
      </c>
      <c r="O117" s="66">
        <f t="shared" si="36"/>
        <v>0</v>
      </c>
    </row>
    <row r="118" spans="1:15" ht="16.5" thickTop="1" thickBot="1" x14ac:dyDescent="0.3">
      <c r="A118" s="71">
        <v>8095480</v>
      </c>
      <c r="B118" s="77" t="s">
        <v>2844</v>
      </c>
      <c r="C118" s="1" t="s">
        <v>1147</v>
      </c>
      <c r="D118" s="1"/>
      <c r="E118" s="1"/>
      <c r="F118" s="1"/>
      <c r="G118" s="1"/>
      <c r="H118" s="1"/>
      <c r="I118" s="2"/>
      <c r="J118" s="142">
        <v>97802</v>
      </c>
      <c r="K118" s="142">
        <v>117362</v>
      </c>
      <c r="L118" s="1" t="s">
        <v>63</v>
      </c>
      <c r="M118" s="142">
        <f t="shared" si="35"/>
        <v>97802</v>
      </c>
      <c r="N118" s="143">
        <v>0</v>
      </c>
      <c r="O118" s="66">
        <f t="shared" si="36"/>
        <v>0</v>
      </c>
    </row>
    <row r="119" spans="1:15" ht="16.5" thickTop="1" thickBot="1" x14ac:dyDescent="0.3">
      <c r="A119" s="71">
        <v>1171170</v>
      </c>
      <c r="B119" s="77" t="s">
        <v>2845</v>
      </c>
      <c r="C119" s="1" t="s">
        <v>1147</v>
      </c>
      <c r="D119" s="1"/>
      <c r="E119" s="1"/>
      <c r="F119" s="1"/>
      <c r="G119" s="1"/>
      <c r="H119" s="1"/>
      <c r="I119" s="2"/>
      <c r="J119" s="142">
        <v>97802</v>
      </c>
      <c r="K119" s="142">
        <v>117362</v>
      </c>
      <c r="L119" s="1" t="s">
        <v>63</v>
      </c>
      <c r="M119" s="142">
        <f t="shared" si="35"/>
        <v>97802</v>
      </c>
      <c r="N119" s="143">
        <v>0</v>
      </c>
      <c r="O119" s="66">
        <f t="shared" si="36"/>
        <v>0</v>
      </c>
    </row>
    <row r="120" spans="1:15" ht="16.5" thickTop="1" thickBot="1" x14ac:dyDescent="0.3">
      <c r="A120" s="71">
        <v>7065160</v>
      </c>
      <c r="B120" s="77" t="s">
        <v>2846</v>
      </c>
      <c r="C120" s="1" t="s">
        <v>1147</v>
      </c>
      <c r="D120" s="1"/>
      <c r="E120" s="1"/>
      <c r="F120" s="1"/>
      <c r="G120" s="1"/>
      <c r="H120" s="1"/>
      <c r="I120" s="2"/>
      <c r="J120" s="142">
        <v>147301</v>
      </c>
      <c r="K120" s="142">
        <v>176761</v>
      </c>
      <c r="L120" s="1" t="s">
        <v>63</v>
      </c>
      <c r="M120" s="142">
        <f t="shared" si="35"/>
        <v>147301</v>
      </c>
      <c r="N120" s="143">
        <v>0</v>
      </c>
      <c r="O120" s="66">
        <f t="shared" si="36"/>
        <v>0</v>
      </c>
    </row>
    <row r="121" spans="1:15" ht="16.5" thickTop="1" thickBot="1" x14ac:dyDescent="0.3">
      <c r="A121" s="71">
        <v>2540500</v>
      </c>
      <c r="B121" s="77" t="s">
        <v>2847</v>
      </c>
      <c r="C121" s="1" t="s">
        <v>1147</v>
      </c>
      <c r="D121" s="1"/>
      <c r="E121" s="1"/>
      <c r="F121" s="1"/>
      <c r="G121" s="1"/>
      <c r="H121" s="1"/>
      <c r="I121" s="2"/>
      <c r="J121" s="142">
        <v>147301</v>
      </c>
      <c r="K121" s="142">
        <v>176761</v>
      </c>
      <c r="L121" s="1" t="s">
        <v>63</v>
      </c>
      <c r="M121" s="142">
        <f t="shared" si="35"/>
        <v>147301</v>
      </c>
      <c r="N121" s="143">
        <v>0</v>
      </c>
      <c r="O121" s="66">
        <f t="shared" si="36"/>
        <v>0</v>
      </c>
    </row>
    <row r="122" spans="1:15" ht="16.5" thickTop="1" thickBot="1" x14ac:dyDescent="0.3">
      <c r="A122" s="71">
        <v>1945460</v>
      </c>
      <c r="B122" s="77" t="s">
        <v>2848</v>
      </c>
      <c r="C122" s="1" t="s">
        <v>1147</v>
      </c>
      <c r="D122" s="1"/>
      <c r="E122" s="1"/>
      <c r="F122" s="1"/>
      <c r="G122" s="1"/>
      <c r="H122" s="1"/>
      <c r="I122" s="2"/>
      <c r="J122" s="142">
        <v>147301</v>
      </c>
      <c r="K122" s="142">
        <v>176761</v>
      </c>
      <c r="L122" s="1" t="s">
        <v>63</v>
      </c>
      <c r="M122" s="142">
        <f t="shared" si="35"/>
        <v>147301</v>
      </c>
      <c r="N122" s="143">
        <v>0</v>
      </c>
      <c r="O122" s="66">
        <f t="shared" si="36"/>
        <v>0</v>
      </c>
    </row>
    <row r="123" spans="1:15" ht="15.75" thickTop="1" x14ac:dyDescent="0.25"/>
  </sheetData>
  <sheetProtection formatCells="0" formatColumns="0" formatRows="0" deleteColumns="0" deleteRows="0"/>
  <autoFilter ref="A10:P122" xr:uid="{00000000-0009-0000-0000-000003000000}"/>
  <sortState xmlns:xlrd2="http://schemas.microsoft.com/office/spreadsheetml/2017/richdata2" ref="A101:Q123">
    <sortCondition ref="D101:D123"/>
    <sortCondition ref="J101:J123"/>
  </sortState>
  <mergeCells count="13">
    <mergeCell ref="N7:N8"/>
    <mergeCell ref="O7:O8"/>
    <mergeCell ref="A7:A8"/>
    <mergeCell ref="B7:B8"/>
    <mergeCell ref="C7:C8"/>
    <mergeCell ref="I7:I8"/>
    <mergeCell ref="J7:J8"/>
    <mergeCell ref="K7:K8"/>
    <mergeCell ref="D7:D8"/>
    <mergeCell ref="F7:F8"/>
    <mergeCell ref="G7:G8"/>
    <mergeCell ref="H7:H8"/>
    <mergeCell ref="E7:E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M24"/>
  <sheetViews>
    <sheetView zoomScaleNormal="100" workbookViewId="0">
      <selection activeCell="B37" sqref="B37"/>
    </sheetView>
  </sheetViews>
  <sheetFormatPr defaultColWidth="9.140625" defaultRowHeight="15" x14ac:dyDescent="0.25"/>
  <cols>
    <col min="1" max="1" width="35" style="13" customWidth="1"/>
    <col min="2" max="2" width="51.42578125" style="13" bestFit="1" customWidth="1"/>
    <col min="3" max="4" width="8.42578125" style="13" customWidth="1"/>
    <col min="5" max="5" width="11.5703125" style="13" customWidth="1"/>
    <col min="6" max="7" width="8.42578125" style="13" customWidth="1"/>
    <col min="8" max="8" width="11.42578125" style="13" customWidth="1"/>
    <col min="9" max="9" width="11.28515625" style="13" customWidth="1"/>
    <col min="10" max="10" width="7.42578125" style="13" customWidth="1"/>
    <col min="11" max="11" width="16.7109375" style="13" customWidth="1"/>
    <col min="12" max="16384" width="9.140625" style="13"/>
  </cols>
  <sheetData>
    <row r="1" spans="1:13" x14ac:dyDescent="0.25">
      <c r="A1" s="8"/>
      <c r="B1" s="9"/>
      <c r="C1" s="8"/>
      <c r="D1" s="8"/>
      <c r="E1" s="8"/>
      <c r="F1" s="8"/>
      <c r="G1" s="8"/>
      <c r="H1" s="8"/>
      <c r="I1" s="10"/>
      <c r="J1" s="11"/>
    </row>
    <row r="2" spans="1:13" x14ac:dyDescent="0.25">
      <c r="A2" s="8"/>
      <c r="B2" s="9"/>
      <c r="C2" s="8"/>
      <c r="D2" s="8"/>
      <c r="E2" s="8"/>
      <c r="F2" s="8"/>
      <c r="G2" s="8"/>
      <c r="H2" s="8"/>
      <c r="I2" s="10"/>
      <c r="J2" s="11"/>
    </row>
    <row r="3" spans="1:13" x14ac:dyDescent="0.25">
      <c r="A3" s="8"/>
      <c r="B3" s="9"/>
      <c r="C3" s="8"/>
      <c r="D3" s="8"/>
      <c r="E3" s="8"/>
      <c r="F3" s="8"/>
      <c r="G3" s="8"/>
      <c r="H3" s="8"/>
      <c r="I3" s="10"/>
      <c r="J3" s="11"/>
    </row>
    <row r="4" spans="1:13" x14ac:dyDescent="0.25">
      <c r="A4" s="8"/>
      <c r="B4" s="9"/>
      <c r="C4" s="8"/>
      <c r="D4" s="8"/>
      <c r="E4" s="8"/>
      <c r="F4" s="8"/>
      <c r="G4" s="8"/>
      <c r="H4" s="8"/>
      <c r="I4" s="10"/>
      <c r="J4" s="11"/>
    </row>
    <row r="5" spans="1:13" x14ac:dyDescent="0.25">
      <c r="A5" s="8"/>
      <c r="B5" s="9"/>
      <c r="C5" s="8"/>
      <c r="D5" s="8"/>
      <c r="E5" s="8"/>
      <c r="F5" s="8"/>
      <c r="G5" s="8"/>
      <c r="H5" s="8"/>
      <c r="I5" s="10"/>
      <c r="J5" s="11"/>
    </row>
    <row r="6" spans="1:13" x14ac:dyDescent="0.25">
      <c r="A6" s="8"/>
      <c r="B6" s="9"/>
      <c r="C6" s="8"/>
      <c r="D6" s="8"/>
      <c r="E6" s="8"/>
      <c r="F6" s="8"/>
      <c r="G6" s="8"/>
      <c r="H6" s="8"/>
      <c r="I6" s="10"/>
      <c r="J6" s="11"/>
    </row>
    <row r="7" spans="1:13" x14ac:dyDescent="0.25">
      <c r="A7" s="8"/>
      <c r="B7" s="9"/>
      <c r="C7" s="8"/>
      <c r="D7" s="8"/>
      <c r="E7" s="8"/>
      <c r="F7" s="8"/>
      <c r="G7" s="8"/>
      <c r="H7" s="8"/>
      <c r="I7" s="10"/>
      <c r="J7" s="11"/>
    </row>
    <row r="8" spans="1:13" x14ac:dyDescent="0.25">
      <c r="A8" s="8"/>
      <c r="B8" s="9"/>
      <c r="C8" s="8"/>
      <c r="D8" s="8"/>
      <c r="E8" s="8"/>
      <c r="F8" s="8"/>
      <c r="G8" s="8"/>
      <c r="H8" s="8"/>
      <c r="I8" s="10"/>
      <c r="J8" s="11"/>
    </row>
    <row r="9" spans="1:13" x14ac:dyDescent="0.25">
      <c r="A9" s="8"/>
      <c r="B9" s="9"/>
      <c r="C9" s="8"/>
      <c r="D9" s="8"/>
      <c r="E9" s="8"/>
      <c r="F9" s="8"/>
      <c r="G9" s="8"/>
      <c r="H9" s="8"/>
      <c r="I9" s="10"/>
      <c r="J9" s="11"/>
    </row>
    <row r="10" spans="1:13" x14ac:dyDescent="0.25">
      <c r="A10" s="8"/>
      <c r="B10" s="9"/>
      <c r="C10" s="8"/>
      <c r="D10" s="8"/>
      <c r="E10" s="8"/>
      <c r="F10" s="8"/>
      <c r="G10" s="8"/>
      <c r="H10" s="8"/>
      <c r="I10" s="10"/>
      <c r="J10" s="11"/>
    </row>
    <row r="11" spans="1:13" ht="14.25" customHeight="1" thickBot="1" x14ac:dyDescent="0.3">
      <c r="A11" s="8"/>
      <c r="B11" s="9"/>
      <c r="C11" s="8"/>
      <c r="D11" s="8"/>
      <c r="E11" s="8"/>
      <c r="F11" s="8"/>
      <c r="G11" s="8"/>
      <c r="H11" s="8"/>
      <c r="I11" s="10"/>
      <c r="J11" s="11"/>
      <c r="K11" s="114" t="s">
        <v>2467</v>
      </c>
    </row>
    <row r="12" spans="1:13" ht="24" customHeight="1" x14ac:dyDescent="0.25">
      <c r="A12" s="215" t="s">
        <v>0</v>
      </c>
      <c r="B12" s="215" t="s">
        <v>1</v>
      </c>
      <c r="C12" s="215" t="s">
        <v>2</v>
      </c>
      <c r="D12" s="215" t="s">
        <v>3</v>
      </c>
      <c r="E12" s="215"/>
      <c r="F12" s="215"/>
      <c r="G12" s="215"/>
      <c r="H12" s="217" t="s">
        <v>2466</v>
      </c>
      <c r="I12" s="216" t="s">
        <v>1150</v>
      </c>
      <c r="J12" s="183" t="s">
        <v>4</v>
      </c>
      <c r="K12" s="180" t="s">
        <v>2465</v>
      </c>
    </row>
    <row r="13" spans="1:13" ht="24" customHeight="1" x14ac:dyDescent="0.25">
      <c r="A13" s="215"/>
      <c r="B13" s="215"/>
      <c r="C13" s="215"/>
      <c r="D13" s="185" t="s">
        <v>2729</v>
      </c>
      <c r="E13" s="185" t="s">
        <v>2731</v>
      </c>
      <c r="F13" s="185" t="s">
        <v>2730</v>
      </c>
      <c r="G13" s="185" t="s">
        <v>3081</v>
      </c>
      <c r="H13" s="217"/>
      <c r="I13" s="216"/>
      <c r="J13" s="183"/>
      <c r="K13" s="181"/>
    </row>
    <row r="14" spans="1:13" ht="15.75" thickBot="1" x14ac:dyDescent="0.3">
      <c r="A14" s="215"/>
      <c r="B14" s="215"/>
      <c r="C14" s="215"/>
      <c r="D14" s="185" t="s">
        <v>3082</v>
      </c>
      <c r="E14" s="185" t="s">
        <v>3083</v>
      </c>
      <c r="F14" s="185" t="s">
        <v>2999</v>
      </c>
      <c r="G14" s="185" t="s">
        <v>3084</v>
      </c>
      <c r="H14" s="217"/>
      <c r="I14" s="216"/>
      <c r="J14" s="183"/>
      <c r="K14" s="182">
        <v>105</v>
      </c>
    </row>
    <row r="15" spans="1:13" x14ac:dyDescent="0.25">
      <c r="A15" s="184">
        <v>8361</v>
      </c>
      <c r="B15" s="36" t="s">
        <v>3019</v>
      </c>
      <c r="C15" s="3" t="s">
        <v>1147</v>
      </c>
      <c r="D15" s="3">
        <v>11</v>
      </c>
      <c r="E15" s="3" t="s">
        <v>3085</v>
      </c>
      <c r="F15" s="3">
        <v>95</v>
      </c>
      <c r="G15" s="3" t="s">
        <v>3086</v>
      </c>
      <c r="H15" s="113">
        <v>351</v>
      </c>
      <c r="I15" s="4">
        <f t="shared" ref="I15:I22" si="0">ROUND(H15*K$14,2)</f>
        <v>36855</v>
      </c>
      <c r="J15" s="5">
        <f>IFERROR(VLOOKUP(A15,Прайс!A:H,9,0),0)</f>
        <v>0</v>
      </c>
      <c r="K15" s="146"/>
      <c r="M15" s="146"/>
    </row>
    <row r="16" spans="1:13" x14ac:dyDescent="0.25">
      <c r="A16" s="184">
        <v>8362</v>
      </c>
      <c r="B16" s="36" t="s">
        <v>60</v>
      </c>
      <c r="C16" s="3" t="s">
        <v>1147</v>
      </c>
      <c r="D16" s="3">
        <v>16</v>
      </c>
      <c r="E16" s="3" t="s">
        <v>3087</v>
      </c>
      <c r="F16" s="3">
        <v>116</v>
      </c>
      <c r="G16" s="3" t="s">
        <v>3086</v>
      </c>
      <c r="H16" s="113">
        <v>375</v>
      </c>
      <c r="I16" s="4">
        <f t="shared" si="0"/>
        <v>39375</v>
      </c>
      <c r="J16" s="5">
        <f>IFERROR(VLOOKUP(A16,Прайс!A:H,9,0),0)</f>
        <v>0</v>
      </c>
      <c r="K16" s="146"/>
      <c r="M16" s="146"/>
    </row>
    <row r="17" spans="1:13" x14ac:dyDescent="0.25">
      <c r="A17" s="184">
        <v>6519</v>
      </c>
      <c r="B17" s="36" t="s">
        <v>3020</v>
      </c>
      <c r="C17" s="3" t="s">
        <v>1147</v>
      </c>
      <c r="D17" s="3">
        <v>11</v>
      </c>
      <c r="E17" s="3" t="s">
        <v>3088</v>
      </c>
      <c r="F17" s="3">
        <v>125</v>
      </c>
      <c r="G17" s="3" t="s">
        <v>3089</v>
      </c>
      <c r="H17" s="113">
        <v>435</v>
      </c>
      <c r="I17" s="4">
        <f t="shared" si="0"/>
        <v>45675</v>
      </c>
      <c r="J17" s="5">
        <f>IFERROR(VLOOKUP(A17,Прайс!A:H,9,0),0)</f>
        <v>0</v>
      </c>
      <c r="K17" s="146"/>
      <c r="M17" s="146"/>
    </row>
    <row r="18" spans="1:13" x14ac:dyDescent="0.25">
      <c r="A18" s="184">
        <v>1875050</v>
      </c>
      <c r="B18" s="36" t="s">
        <v>3021</v>
      </c>
      <c r="C18" s="3" t="s">
        <v>1147</v>
      </c>
      <c r="D18" s="3">
        <v>11</v>
      </c>
      <c r="E18" s="3" t="s">
        <v>3088</v>
      </c>
      <c r="F18" s="3">
        <v>125</v>
      </c>
      <c r="G18" s="3" t="s">
        <v>3090</v>
      </c>
      <c r="H18" s="113">
        <v>435</v>
      </c>
      <c r="I18" s="4">
        <f t="shared" si="0"/>
        <v>45675</v>
      </c>
      <c r="J18" s="5">
        <f>IFERROR(VLOOKUP(A18,Прайс!A:H,9,0),0)</f>
        <v>0</v>
      </c>
      <c r="K18" s="146"/>
      <c r="M18" s="146"/>
    </row>
    <row r="19" spans="1:13" x14ac:dyDescent="0.25">
      <c r="A19" s="184">
        <v>6521</v>
      </c>
      <c r="B19" s="36" t="s">
        <v>61</v>
      </c>
      <c r="C19" s="3" t="s">
        <v>1147</v>
      </c>
      <c r="D19" s="3">
        <v>16</v>
      </c>
      <c r="E19" s="3" t="s">
        <v>3091</v>
      </c>
      <c r="F19" s="3">
        <v>150</v>
      </c>
      <c r="G19" s="3" t="s">
        <v>3089</v>
      </c>
      <c r="H19" s="113">
        <v>483</v>
      </c>
      <c r="I19" s="4">
        <f>ROUND(H19*K$14,2)</f>
        <v>50715</v>
      </c>
      <c r="J19" s="5">
        <f>IFERROR(VLOOKUP(A19,Прайс!A:H,9,0),0)</f>
        <v>0</v>
      </c>
      <c r="K19" s="146"/>
      <c r="M19" s="146"/>
    </row>
    <row r="20" spans="1:13" x14ac:dyDescent="0.25">
      <c r="A20" s="184">
        <v>1694860</v>
      </c>
      <c r="B20" s="36" t="s">
        <v>2474</v>
      </c>
      <c r="C20" s="3" t="s">
        <v>1147</v>
      </c>
      <c r="D20" s="3">
        <v>16</v>
      </c>
      <c r="E20" s="3" t="s">
        <v>3091</v>
      </c>
      <c r="F20" s="3">
        <v>150</v>
      </c>
      <c r="G20" s="3" t="s">
        <v>3090</v>
      </c>
      <c r="H20" s="113">
        <v>483</v>
      </c>
      <c r="I20" s="4">
        <f t="shared" si="0"/>
        <v>50715</v>
      </c>
      <c r="J20" s="5">
        <f>IFERROR(VLOOKUP(A20,Прайс!A:H,9,0),0)</f>
        <v>0</v>
      </c>
      <c r="K20" s="146"/>
      <c r="M20" s="146"/>
    </row>
    <row r="21" spans="1:13" x14ac:dyDescent="0.25">
      <c r="A21" s="184">
        <v>8144910</v>
      </c>
      <c r="B21" s="36" t="s">
        <v>3000</v>
      </c>
      <c r="C21" s="3" t="s">
        <v>1147</v>
      </c>
      <c r="D21" s="3">
        <v>10</v>
      </c>
      <c r="E21" s="3" t="s">
        <v>3092</v>
      </c>
      <c r="F21" s="3">
        <v>227</v>
      </c>
      <c r="G21" s="3" t="s">
        <v>3090</v>
      </c>
      <c r="H21" s="113">
        <v>1052</v>
      </c>
      <c r="I21" s="4">
        <f t="shared" si="0"/>
        <v>110460</v>
      </c>
      <c r="J21" s="5">
        <f>IFERROR(VLOOKUP(A21,Прайс!A:H,9,0),0)</f>
        <v>0</v>
      </c>
      <c r="K21" s="146"/>
      <c r="M21" s="146"/>
    </row>
    <row r="22" spans="1:13" x14ac:dyDescent="0.25">
      <c r="A22" s="200" t="s">
        <v>2910</v>
      </c>
      <c r="B22" s="36" t="s">
        <v>3001</v>
      </c>
      <c r="C22" s="3" t="s">
        <v>1147</v>
      </c>
      <c r="D22" s="3">
        <v>10</v>
      </c>
      <c r="E22" s="3" t="s">
        <v>3092</v>
      </c>
      <c r="F22" s="3">
        <v>220</v>
      </c>
      <c r="G22" s="3" t="s">
        <v>3090</v>
      </c>
      <c r="H22" s="113">
        <v>930</v>
      </c>
      <c r="I22" s="4">
        <f t="shared" si="0"/>
        <v>97650</v>
      </c>
      <c r="J22" s="5">
        <f>IFERROR(VLOOKUP(A22,Прайс!A:H,9,0),0)</f>
        <v>0</v>
      </c>
      <c r="K22" s="146"/>
    </row>
    <row r="23" spans="1:13" x14ac:dyDescent="0.25">
      <c r="A23" s="184">
        <v>8144470</v>
      </c>
      <c r="B23" s="36" t="s">
        <v>3195</v>
      </c>
      <c r="C23" s="3" t="s">
        <v>1147</v>
      </c>
      <c r="D23" s="3">
        <v>10</v>
      </c>
      <c r="E23" s="3" t="s">
        <v>3172</v>
      </c>
      <c r="F23" s="3">
        <v>190</v>
      </c>
      <c r="G23" s="3" t="s">
        <v>3086</v>
      </c>
      <c r="H23" s="113">
        <v>900</v>
      </c>
      <c r="I23" s="4">
        <f t="shared" ref="I23" si="1">ROUND(H23*K$14,2)</f>
        <v>94500</v>
      </c>
      <c r="J23" s="5">
        <f>IFERROR(VLOOKUP(A23,Прайс!A:H,9,0),0)</f>
        <v>0</v>
      </c>
    </row>
    <row r="24" spans="1:13" x14ac:dyDescent="0.25">
      <c r="A24" s="184">
        <v>8089740</v>
      </c>
      <c r="B24" s="36" t="s">
        <v>3200</v>
      </c>
      <c r="C24" s="3" t="s">
        <v>1147</v>
      </c>
      <c r="D24" s="3">
        <v>11</v>
      </c>
      <c r="E24" s="3"/>
      <c r="F24" s="3">
        <v>45</v>
      </c>
      <c r="G24" s="3" t="s">
        <v>3086</v>
      </c>
      <c r="H24" s="113">
        <v>254</v>
      </c>
      <c r="I24" s="4">
        <f t="shared" ref="I24" si="2">ROUND(H24*K$14,2)</f>
        <v>26670</v>
      </c>
      <c r="J24" s="5">
        <f>IFERROR(VLOOKUP(A24,Прайс!A:H,9,0),0)</f>
        <v>0</v>
      </c>
    </row>
  </sheetData>
  <mergeCells count="6">
    <mergeCell ref="A12:A14"/>
    <mergeCell ref="B12:B14"/>
    <mergeCell ref="C12:C14"/>
    <mergeCell ref="D12:G12"/>
    <mergeCell ref="I12:I14"/>
    <mergeCell ref="H12:H14"/>
  </mergeCells>
  <phoneticPr fontId="4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8:Y276"/>
  <sheetViews>
    <sheetView zoomScale="70" zoomScaleNormal="70" workbookViewId="0">
      <pane xSplit="8" ySplit="10" topLeftCell="I218" activePane="bottomRight" state="frozen"/>
      <selection pane="topRight" activeCell="K1" sqref="K1"/>
      <selection pane="bottomLeft" activeCell="A9" sqref="A9"/>
      <selection pane="bottomRight" activeCell="S1" sqref="S1:U1048576"/>
    </sheetView>
  </sheetViews>
  <sheetFormatPr defaultRowHeight="15" outlineLevelCol="2" x14ac:dyDescent="0.25"/>
  <cols>
    <col min="1" max="1" width="9.42578125" style="79" bestFit="1" customWidth="1"/>
    <col min="2" max="2" width="13.7109375" customWidth="1"/>
    <col min="3" max="6" width="7.85546875" hidden="1" customWidth="1" outlineLevel="1"/>
    <col min="7" max="7" width="39.28515625" customWidth="1" collapsed="1"/>
    <col min="8" max="8" width="5.28515625" style="80" customWidth="1"/>
    <col min="9" max="9" width="10.85546875" customWidth="1"/>
    <col min="10" max="10" width="10.140625" style="124" customWidth="1"/>
    <col min="11" max="13" width="7.85546875" hidden="1" customWidth="1" outlineLevel="1"/>
    <col min="14" max="18" width="7.85546875" hidden="1" customWidth="1" outlineLevel="2"/>
    <col min="19" max="19" width="9.140625" style="124" collapsed="1"/>
    <col min="20" max="21" width="9.140625" style="124"/>
    <col min="22" max="22" width="9.5703125" style="82" customWidth="1"/>
    <col min="23" max="24" width="9.140625" style="81"/>
  </cols>
  <sheetData>
    <row r="8" spans="1:24" ht="46.5" customHeight="1" thickBot="1" x14ac:dyDescent="0.3"/>
    <row r="9" spans="1:24" ht="21.75" customHeight="1" thickTop="1" thickBot="1" x14ac:dyDescent="0.3">
      <c r="S9" s="218" t="s">
        <v>5</v>
      </c>
      <c r="T9" s="220" t="s">
        <v>2860</v>
      </c>
      <c r="U9" s="166" t="s">
        <v>4</v>
      </c>
      <c r="V9" s="83" t="s">
        <v>6</v>
      </c>
      <c r="W9" s="222" t="s">
        <v>1162</v>
      </c>
      <c r="X9" s="224" t="s">
        <v>7</v>
      </c>
    </row>
    <row r="10" spans="1:24" ht="15.75" thickTop="1" x14ac:dyDescent="0.25">
      <c r="A10" s="116" t="s">
        <v>1208</v>
      </c>
      <c r="B10" s="116" t="s">
        <v>1208</v>
      </c>
      <c r="C10" s="116" t="s">
        <v>1208</v>
      </c>
      <c r="D10" s="116" t="s">
        <v>1208</v>
      </c>
      <c r="E10" s="116" t="s">
        <v>1208</v>
      </c>
      <c r="F10" s="116" t="s">
        <v>1208</v>
      </c>
      <c r="G10" s="116" t="s">
        <v>1208</v>
      </c>
      <c r="H10" s="117" t="s">
        <v>1208</v>
      </c>
      <c r="I10" s="116" t="s">
        <v>1208</v>
      </c>
      <c r="J10" s="125" t="s">
        <v>1208</v>
      </c>
      <c r="K10" s="116" t="s">
        <v>1208</v>
      </c>
      <c r="L10" s="116" t="s">
        <v>1208</v>
      </c>
      <c r="M10" s="116" t="s">
        <v>1208</v>
      </c>
      <c r="N10" s="116" t="s">
        <v>1208</v>
      </c>
      <c r="O10" s="116" t="s">
        <v>1208</v>
      </c>
      <c r="P10" s="116" t="s">
        <v>1208</v>
      </c>
      <c r="Q10" s="116" t="s">
        <v>1208</v>
      </c>
      <c r="R10" s="116" t="s">
        <v>1208</v>
      </c>
      <c r="S10" s="219"/>
      <c r="T10" s="221"/>
      <c r="U10" s="167"/>
      <c r="V10" s="118">
        <v>0</v>
      </c>
      <c r="W10" s="223"/>
      <c r="X10" s="225"/>
    </row>
    <row r="11" spans="1:24" ht="41.25" customHeight="1" x14ac:dyDescent="0.25">
      <c r="A11" s="119"/>
      <c r="B11" s="120" t="s">
        <v>0</v>
      </c>
      <c r="C11" s="120" t="s">
        <v>1183</v>
      </c>
      <c r="D11" s="120"/>
      <c r="E11" s="120"/>
      <c r="F11" s="120"/>
      <c r="G11" s="120" t="s">
        <v>2888</v>
      </c>
      <c r="H11" s="120"/>
      <c r="I11" s="120" t="s">
        <v>760</v>
      </c>
      <c r="J11" s="120" t="s">
        <v>761</v>
      </c>
      <c r="K11" s="120" t="s">
        <v>762</v>
      </c>
      <c r="L11" s="120" t="s">
        <v>763</v>
      </c>
      <c r="M11" s="120" t="s">
        <v>764</v>
      </c>
      <c r="N11" s="120" t="s">
        <v>765</v>
      </c>
      <c r="O11" s="120" t="s">
        <v>766</v>
      </c>
      <c r="P11" s="120" t="s">
        <v>767</v>
      </c>
      <c r="Q11" s="120" t="s">
        <v>768</v>
      </c>
      <c r="R11" s="120"/>
      <c r="S11" s="120" t="s">
        <v>5</v>
      </c>
      <c r="T11" s="120" t="s">
        <v>2860</v>
      </c>
      <c r="U11" s="120"/>
      <c r="V11" s="120"/>
      <c r="W11" s="120"/>
      <c r="X11" s="120"/>
    </row>
    <row r="12" spans="1:24" ht="41.25" customHeight="1" x14ac:dyDescent="0.25">
      <c r="A12" s="123"/>
      <c r="B12" s="147" t="s">
        <v>2767</v>
      </c>
      <c r="C12" s="123"/>
      <c r="D12" s="123"/>
      <c r="E12" s="123"/>
      <c r="F12" s="123"/>
      <c r="G12" s="123" t="s">
        <v>2768</v>
      </c>
      <c r="H12" s="123"/>
      <c r="I12" s="123" t="s">
        <v>769</v>
      </c>
      <c r="J12" s="127" t="s">
        <v>771</v>
      </c>
      <c r="K12" s="123">
        <v>1200</v>
      </c>
      <c r="L12" s="123"/>
      <c r="M12" s="123">
        <v>6800</v>
      </c>
      <c r="N12" s="123">
        <v>2.2599999999999998</v>
      </c>
      <c r="O12" s="123" t="s">
        <v>3002</v>
      </c>
      <c r="P12" s="123"/>
      <c r="Q12" s="123">
        <v>185</v>
      </c>
      <c r="R12" s="123"/>
      <c r="S12" s="168">
        <v>9834</v>
      </c>
      <c r="T12" s="168">
        <v>11802</v>
      </c>
      <c r="U12" s="169" t="s">
        <v>3012</v>
      </c>
      <c r="V12" s="84">
        <f>S12-S12*$V$10</f>
        <v>9834</v>
      </c>
      <c r="W12" s="195"/>
      <c r="X12" s="115">
        <f t="shared" ref="X12:X13" si="0">W12*V12</f>
        <v>0</v>
      </c>
    </row>
    <row r="13" spans="1:24" ht="41.25" customHeight="1" x14ac:dyDescent="0.25">
      <c r="A13" s="123"/>
      <c r="B13" s="147" t="s">
        <v>2769</v>
      </c>
      <c r="C13" s="123"/>
      <c r="D13" s="123"/>
      <c r="E13" s="123"/>
      <c r="F13" s="123"/>
      <c r="G13" s="123" t="s">
        <v>2770</v>
      </c>
      <c r="H13" s="123"/>
      <c r="I13" s="123" t="s">
        <v>769</v>
      </c>
      <c r="J13" s="127" t="s">
        <v>771</v>
      </c>
      <c r="K13" s="123">
        <v>1400</v>
      </c>
      <c r="L13" s="123"/>
      <c r="M13" s="123">
        <v>6800</v>
      </c>
      <c r="N13" s="123">
        <v>2.2999999999999998</v>
      </c>
      <c r="O13" s="123" t="s">
        <v>3002</v>
      </c>
      <c r="P13" s="123"/>
      <c r="Q13" s="123">
        <v>200</v>
      </c>
      <c r="R13" s="123"/>
      <c r="S13" s="168">
        <v>11207</v>
      </c>
      <c r="T13" s="168">
        <v>13449</v>
      </c>
      <c r="U13" s="169" t="s">
        <v>63</v>
      </c>
      <c r="V13" s="84">
        <f>S13-S13*$V$10</f>
        <v>11207</v>
      </c>
      <c r="W13" s="195"/>
      <c r="X13" s="115">
        <f t="shared" si="0"/>
        <v>0</v>
      </c>
    </row>
    <row r="14" spans="1:24" ht="41.25" customHeight="1" x14ac:dyDescent="0.25">
      <c r="A14" s="123"/>
      <c r="B14" s="147">
        <v>8154990</v>
      </c>
      <c r="C14" s="123"/>
      <c r="D14" s="123"/>
      <c r="E14" s="123"/>
      <c r="F14" s="123"/>
      <c r="G14" s="123" t="s">
        <v>2989</v>
      </c>
      <c r="H14" s="123"/>
      <c r="I14" s="123" t="s">
        <v>886</v>
      </c>
      <c r="J14" s="127" t="s">
        <v>888</v>
      </c>
      <c r="K14" s="123">
        <v>18</v>
      </c>
      <c r="L14" s="123">
        <v>1.9</v>
      </c>
      <c r="M14" s="123" t="s">
        <v>889</v>
      </c>
      <c r="N14" s="123">
        <v>100</v>
      </c>
      <c r="O14" s="123">
        <v>1.1000000000000001</v>
      </c>
      <c r="P14" s="123" t="s">
        <v>774</v>
      </c>
      <c r="Q14" s="123" t="s">
        <v>774</v>
      </c>
      <c r="R14" s="123">
        <v>0.5</v>
      </c>
      <c r="S14" s="168">
        <v>4906</v>
      </c>
      <c r="T14" s="168">
        <v>5936</v>
      </c>
      <c r="U14" s="169" t="s">
        <v>3012</v>
      </c>
      <c r="V14" s="84">
        <f>S14-S14*$V$10</f>
        <v>4906</v>
      </c>
      <c r="W14" s="195"/>
      <c r="X14" s="115">
        <f t="shared" ref="X14:X16" si="1">W14*V14</f>
        <v>0</v>
      </c>
    </row>
    <row r="15" spans="1:24" ht="41.25" customHeight="1" x14ac:dyDescent="0.25">
      <c r="A15" s="123"/>
      <c r="B15" s="147">
        <v>8154980</v>
      </c>
      <c r="C15" s="123"/>
      <c r="D15" s="123"/>
      <c r="E15" s="123"/>
      <c r="F15" s="123"/>
      <c r="G15" s="123" t="s">
        <v>2990</v>
      </c>
      <c r="H15" s="123"/>
      <c r="I15" s="123" t="s">
        <v>830</v>
      </c>
      <c r="J15" s="127"/>
      <c r="K15" s="123"/>
      <c r="L15" s="123">
        <v>4300</v>
      </c>
      <c r="M15" s="123"/>
      <c r="N15" s="123">
        <v>1.1000000000000001</v>
      </c>
      <c r="O15" s="123" t="s">
        <v>779</v>
      </c>
      <c r="P15" s="123" t="s">
        <v>774</v>
      </c>
      <c r="Q15" s="123">
        <v>90</v>
      </c>
      <c r="R15" s="123"/>
      <c r="S15" s="168">
        <v>3125</v>
      </c>
      <c r="T15" s="168">
        <v>3656</v>
      </c>
      <c r="U15" s="169" t="s">
        <v>3012</v>
      </c>
      <c r="V15" s="84">
        <f>S15-S15*$V$10</f>
        <v>3125</v>
      </c>
      <c r="W15" s="195"/>
      <c r="X15" s="115">
        <f t="shared" si="1"/>
        <v>0</v>
      </c>
    </row>
    <row r="16" spans="1:24" ht="41.25" customHeight="1" x14ac:dyDescent="0.25">
      <c r="A16" s="123"/>
      <c r="B16" s="147">
        <v>8144880</v>
      </c>
      <c r="C16" s="123"/>
      <c r="D16" s="123"/>
      <c r="E16" s="123"/>
      <c r="F16" s="123"/>
      <c r="G16" s="123" t="s">
        <v>2991</v>
      </c>
      <c r="H16" s="123"/>
      <c r="I16" s="123"/>
      <c r="J16" s="127">
        <v>125</v>
      </c>
      <c r="K16" s="123"/>
      <c r="L16" s="123">
        <v>11000</v>
      </c>
      <c r="M16" s="123"/>
      <c r="N16" s="123">
        <v>1.1000000000000001</v>
      </c>
      <c r="O16" s="123" t="s">
        <v>774</v>
      </c>
      <c r="P16" s="123" t="s">
        <v>774</v>
      </c>
      <c r="Q16" s="123">
        <v>540</v>
      </c>
      <c r="R16" s="123"/>
      <c r="S16" s="168">
        <v>6772</v>
      </c>
      <c r="T16" s="168">
        <v>8126</v>
      </c>
      <c r="U16" s="169" t="s">
        <v>63</v>
      </c>
      <c r="V16" s="84">
        <f>S16-S16*$V$10</f>
        <v>6772</v>
      </c>
      <c r="W16" s="195"/>
      <c r="X16" s="115">
        <f t="shared" si="1"/>
        <v>0</v>
      </c>
    </row>
    <row r="17" spans="1:25" ht="41.25" customHeight="1" x14ac:dyDescent="0.25">
      <c r="A17" s="170" t="s">
        <v>2882</v>
      </c>
      <c r="B17" s="171">
        <v>8199000</v>
      </c>
      <c r="C17" s="170"/>
      <c r="D17" s="170"/>
      <c r="E17" s="170"/>
      <c r="F17" s="170"/>
      <c r="G17" s="170" t="s">
        <v>3192</v>
      </c>
      <c r="H17" s="170"/>
      <c r="I17" s="170"/>
      <c r="J17" s="172"/>
      <c r="K17" s="170"/>
      <c r="L17" s="170"/>
      <c r="M17" s="170"/>
      <c r="N17" s="170"/>
      <c r="O17" s="170"/>
      <c r="P17" s="170"/>
      <c r="Q17" s="170"/>
      <c r="R17" s="170"/>
      <c r="S17" s="168">
        <v>4924</v>
      </c>
      <c r="T17" s="168">
        <v>6402</v>
      </c>
      <c r="U17" s="169" t="s">
        <v>3012</v>
      </c>
      <c r="V17" s="84">
        <f t="shared" ref="V17:V19" si="2">S17-S17*$V$10</f>
        <v>4924</v>
      </c>
      <c r="W17" s="195"/>
      <c r="X17" s="115">
        <f t="shared" ref="X17:X19" si="3">W17*V17</f>
        <v>0</v>
      </c>
    </row>
    <row r="18" spans="1:25" ht="41.25" customHeight="1" x14ac:dyDescent="0.25">
      <c r="A18" s="170" t="s">
        <v>2882</v>
      </c>
      <c r="B18" s="171">
        <v>8199010</v>
      </c>
      <c r="C18" s="170"/>
      <c r="D18" s="170"/>
      <c r="E18" s="170"/>
      <c r="F18" s="170"/>
      <c r="G18" s="170" t="s">
        <v>3193</v>
      </c>
      <c r="H18" s="170"/>
      <c r="I18" s="170"/>
      <c r="J18" s="172"/>
      <c r="K18" s="170"/>
      <c r="L18" s="170"/>
      <c r="M18" s="170"/>
      <c r="N18" s="170"/>
      <c r="O18" s="170"/>
      <c r="P18" s="170"/>
      <c r="Q18" s="170"/>
      <c r="R18" s="170"/>
      <c r="S18" s="168">
        <v>2290</v>
      </c>
      <c r="T18" s="168">
        <v>2977</v>
      </c>
      <c r="U18" s="169" t="s">
        <v>3012</v>
      </c>
      <c r="V18" s="84">
        <f t="shared" si="2"/>
        <v>2290</v>
      </c>
      <c r="W18" s="195"/>
      <c r="X18" s="115">
        <f t="shared" si="3"/>
        <v>0</v>
      </c>
    </row>
    <row r="19" spans="1:25" ht="41.25" customHeight="1" x14ac:dyDescent="0.25">
      <c r="A19" s="170" t="s">
        <v>2882</v>
      </c>
      <c r="B19" s="171">
        <v>8199020</v>
      </c>
      <c r="C19" s="170"/>
      <c r="D19" s="170"/>
      <c r="E19" s="170"/>
      <c r="F19" s="170"/>
      <c r="G19" s="170" t="s">
        <v>3194</v>
      </c>
      <c r="H19" s="170"/>
      <c r="I19" s="170"/>
      <c r="J19" s="172"/>
      <c r="K19" s="170"/>
      <c r="L19" s="170"/>
      <c r="M19" s="170"/>
      <c r="N19" s="170"/>
      <c r="O19" s="170"/>
      <c r="P19" s="170"/>
      <c r="Q19" s="170"/>
      <c r="R19" s="170"/>
      <c r="S19" s="168">
        <v>2323</v>
      </c>
      <c r="T19" s="168">
        <v>2996</v>
      </c>
      <c r="U19" s="169" t="s">
        <v>3012</v>
      </c>
      <c r="V19" s="84">
        <f t="shared" si="2"/>
        <v>2323</v>
      </c>
      <c r="W19" s="195"/>
      <c r="X19" s="115">
        <f t="shared" si="3"/>
        <v>0</v>
      </c>
    </row>
    <row r="20" spans="1:25" s="124" customFormat="1" ht="41.25" customHeight="1" x14ac:dyDescent="0.25">
      <c r="A20" s="120"/>
      <c r="B20" s="120" t="s">
        <v>0</v>
      </c>
      <c r="C20" s="120" t="s">
        <v>1183</v>
      </c>
      <c r="D20" s="120"/>
      <c r="E20" s="120"/>
      <c r="F20" s="120"/>
      <c r="G20" s="120" t="s">
        <v>2888</v>
      </c>
      <c r="H20" s="120"/>
      <c r="I20" s="120" t="s">
        <v>760</v>
      </c>
      <c r="J20" s="120" t="s">
        <v>761</v>
      </c>
      <c r="K20" s="120" t="s">
        <v>762</v>
      </c>
      <c r="L20" s="120" t="s">
        <v>763</v>
      </c>
      <c r="M20" s="120" t="s">
        <v>764</v>
      </c>
      <c r="N20" s="120" t="s">
        <v>765</v>
      </c>
      <c r="O20" s="120" t="s">
        <v>766</v>
      </c>
      <c r="P20" s="120" t="s">
        <v>767</v>
      </c>
      <c r="Q20" s="120" t="s">
        <v>768</v>
      </c>
      <c r="R20" s="120"/>
      <c r="S20" s="120" t="s">
        <v>5</v>
      </c>
      <c r="T20" s="120" t="s">
        <v>2860</v>
      </c>
      <c r="U20" s="120"/>
      <c r="V20" s="120"/>
      <c r="W20" s="120"/>
      <c r="X20" s="120"/>
      <c r="Y20"/>
    </row>
    <row r="21" spans="1:25" s="124" customFormat="1" ht="41.25" customHeight="1" x14ac:dyDescent="0.25">
      <c r="A21" s="122"/>
      <c r="B21" s="122" t="s">
        <v>2889</v>
      </c>
      <c r="C21" s="122" t="s">
        <v>1250</v>
      </c>
      <c r="D21" s="122" t="s">
        <v>1296</v>
      </c>
      <c r="E21" s="122" t="s">
        <v>866</v>
      </c>
      <c r="F21" s="122" t="s">
        <v>1297</v>
      </c>
      <c r="G21" s="122" t="s">
        <v>3015</v>
      </c>
      <c r="H21" s="122"/>
      <c r="I21" s="122" t="s">
        <v>769</v>
      </c>
      <c r="J21" s="127" t="s">
        <v>771</v>
      </c>
      <c r="K21" s="122"/>
      <c r="L21" s="122"/>
      <c r="M21" s="122"/>
      <c r="N21" s="122"/>
      <c r="O21" s="122"/>
      <c r="P21" s="122"/>
      <c r="Q21" s="122"/>
      <c r="R21" s="122"/>
      <c r="S21" s="168">
        <v>14900</v>
      </c>
      <c r="T21" s="168">
        <v>18624</v>
      </c>
      <c r="U21" s="169" t="s">
        <v>63</v>
      </c>
      <c r="V21" s="84">
        <f t="shared" ref="V21:V26" si="4">S21-S21*$V$10</f>
        <v>14900</v>
      </c>
      <c r="W21" s="195"/>
      <c r="X21" s="115">
        <f t="shared" ref="X21" si="5">W21*V21</f>
        <v>0</v>
      </c>
      <c r="Y21"/>
    </row>
    <row r="22" spans="1:25" ht="41.25" customHeight="1" x14ac:dyDescent="0.25">
      <c r="A22" s="122"/>
      <c r="B22" s="122">
        <v>38593</v>
      </c>
      <c r="C22" s="122" t="s">
        <v>1250</v>
      </c>
      <c r="D22" s="122" t="s">
        <v>1296</v>
      </c>
      <c r="E22" s="122" t="s">
        <v>866</v>
      </c>
      <c r="F22" s="122" t="s">
        <v>1297</v>
      </c>
      <c r="G22" s="122" t="s">
        <v>1567</v>
      </c>
      <c r="H22" s="122" t="s">
        <v>1169</v>
      </c>
      <c r="I22" s="122" t="s">
        <v>769</v>
      </c>
      <c r="J22" s="126">
        <v>1</v>
      </c>
      <c r="K22" s="122">
        <v>2439</v>
      </c>
      <c r="L22" s="122" t="s">
        <v>770</v>
      </c>
      <c r="M22" s="122">
        <v>4200</v>
      </c>
      <c r="N22" s="122">
        <v>10.6</v>
      </c>
      <c r="O22" s="122" t="s">
        <v>771</v>
      </c>
      <c r="P22" s="122" t="s">
        <v>771</v>
      </c>
      <c r="Q22" s="122">
        <v>708</v>
      </c>
      <c r="R22" s="122"/>
      <c r="S22" s="168">
        <v>64910</v>
      </c>
      <c r="T22" s="168">
        <v>80488</v>
      </c>
      <c r="U22" s="169" t="s">
        <v>63</v>
      </c>
      <c r="V22" s="84">
        <f t="shared" si="4"/>
        <v>64910</v>
      </c>
      <c r="W22" s="195"/>
      <c r="X22" s="115">
        <f t="shared" ref="X22:X26" si="6">W22*V22</f>
        <v>0</v>
      </c>
    </row>
    <row r="23" spans="1:25" ht="41.25" customHeight="1" x14ac:dyDescent="0.25">
      <c r="A23" s="123"/>
      <c r="B23" s="123">
        <v>38592</v>
      </c>
      <c r="C23" s="123" t="s">
        <v>1250</v>
      </c>
      <c r="D23" s="123" t="s">
        <v>1296</v>
      </c>
      <c r="E23" s="123" t="s">
        <v>866</v>
      </c>
      <c r="F23" s="123" t="s">
        <v>1297</v>
      </c>
      <c r="G23" s="123" t="s">
        <v>1566</v>
      </c>
      <c r="H23" s="123" t="s">
        <v>1169</v>
      </c>
      <c r="I23" s="123" t="s">
        <v>769</v>
      </c>
      <c r="J23" s="127">
        <v>1</v>
      </c>
      <c r="K23" s="123">
        <v>2439</v>
      </c>
      <c r="L23" s="123" t="s">
        <v>770</v>
      </c>
      <c r="M23" s="123">
        <v>4200</v>
      </c>
      <c r="N23" s="123">
        <v>9.1999999999999993</v>
      </c>
      <c r="O23" s="123" t="s">
        <v>771</v>
      </c>
      <c r="P23" s="123" t="s">
        <v>771</v>
      </c>
      <c r="Q23" s="123">
        <v>708</v>
      </c>
      <c r="R23" s="123"/>
      <c r="S23" s="168">
        <v>66408</v>
      </c>
      <c r="T23" s="168">
        <v>83009</v>
      </c>
      <c r="U23" s="169" t="s">
        <v>63</v>
      </c>
      <c r="V23" s="84">
        <f t="shared" si="4"/>
        <v>66408</v>
      </c>
      <c r="W23" s="195"/>
      <c r="X23" s="115">
        <f t="shared" si="6"/>
        <v>0</v>
      </c>
    </row>
    <row r="24" spans="1:25" ht="41.25" customHeight="1" x14ac:dyDescent="0.25">
      <c r="A24" s="122"/>
      <c r="B24" s="122">
        <v>38594</v>
      </c>
      <c r="C24" s="122" t="s">
        <v>1250</v>
      </c>
      <c r="D24" s="122" t="s">
        <v>1296</v>
      </c>
      <c r="E24" s="122" t="s">
        <v>866</v>
      </c>
      <c r="F24" s="122" t="s">
        <v>1297</v>
      </c>
      <c r="G24" s="122" t="s">
        <v>1568</v>
      </c>
      <c r="H24" s="122" t="s">
        <v>1167</v>
      </c>
      <c r="I24" s="122" t="s">
        <v>769</v>
      </c>
      <c r="J24" s="126">
        <v>1</v>
      </c>
      <c r="K24" s="122">
        <v>2439</v>
      </c>
      <c r="L24" s="122" t="s">
        <v>770</v>
      </c>
      <c r="M24" s="122">
        <v>3500</v>
      </c>
      <c r="N24" s="122">
        <v>8.25</v>
      </c>
      <c r="O24" s="122" t="s">
        <v>771</v>
      </c>
      <c r="P24" s="122" t="s">
        <v>771</v>
      </c>
      <c r="Q24" s="122">
        <v>708</v>
      </c>
      <c r="R24" s="122"/>
      <c r="S24" s="168">
        <v>38555</v>
      </c>
      <c r="T24" s="168">
        <v>48193</v>
      </c>
      <c r="U24" s="169" t="s">
        <v>3012</v>
      </c>
      <c r="V24" s="84">
        <f t="shared" si="4"/>
        <v>38555</v>
      </c>
      <c r="W24" s="195"/>
      <c r="X24" s="115">
        <f t="shared" si="6"/>
        <v>0</v>
      </c>
    </row>
    <row r="25" spans="1:25" ht="41.25" customHeight="1" x14ac:dyDescent="0.25">
      <c r="A25" s="122"/>
      <c r="B25" s="122">
        <v>4117820</v>
      </c>
      <c r="C25" s="122" t="s">
        <v>1250</v>
      </c>
      <c r="D25" s="122" t="s">
        <v>1296</v>
      </c>
      <c r="E25" s="122" t="s">
        <v>866</v>
      </c>
      <c r="F25" s="122" t="s">
        <v>1297</v>
      </c>
      <c r="G25" s="122" t="s">
        <v>1732</v>
      </c>
      <c r="H25" s="122" t="s">
        <v>1167</v>
      </c>
      <c r="I25" s="122" t="s">
        <v>769</v>
      </c>
      <c r="J25" s="126">
        <v>1</v>
      </c>
      <c r="K25" s="122">
        <v>1882</v>
      </c>
      <c r="L25" s="122" t="s">
        <v>773</v>
      </c>
      <c r="M25" s="122">
        <v>4000</v>
      </c>
      <c r="N25" s="122">
        <v>6.2</v>
      </c>
      <c r="O25" s="122" t="s">
        <v>774</v>
      </c>
      <c r="P25" s="122" t="s">
        <v>774</v>
      </c>
      <c r="Q25" s="122">
        <v>708</v>
      </c>
      <c r="R25" s="122"/>
      <c r="S25" s="168">
        <v>39333</v>
      </c>
      <c r="T25" s="168">
        <v>49166</v>
      </c>
      <c r="U25" s="169" t="s">
        <v>63</v>
      </c>
      <c r="V25" s="84">
        <f t="shared" si="4"/>
        <v>39333</v>
      </c>
      <c r="W25" s="195"/>
      <c r="X25" s="115">
        <f t="shared" si="6"/>
        <v>0</v>
      </c>
    </row>
    <row r="26" spans="1:25" ht="41.25" customHeight="1" x14ac:dyDescent="0.25">
      <c r="A26" s="123"/>
      <c r="B26" s="123">
        <v>636970</v>
      </c>
      <c r="C26" s="123" t="s">
        <v>1250</v>
      </c>
      <c r="D26" s="123" t="s">
        <v>1296</v>
      </c>
      <c r="E26" s="123" t="s">
        <v>1298</v>
      </c>
      <c r="F26" s="123" t="s">
        <v>1297</v>
      </c>
      <c r="G26" s="123" t="s">
        <v>90</v>
      </c>
      <c r="H26" s="123" t="s">
        <v>1168</v>
      </c>
      <c r="I26" s="123" t="s">
        <v>1299</v>
      </c>
      <c r="J26" s="127">
        <v>1</v>
      </c>
      <c r="K26" s="123"/>
      <c r="L26" s="123"/>
      <c r="M26" s="123"/>
      <c r="N26" s="123"/>
      <c r="O26" s="123"/>
      <c r="P26" s="123"/>
      <c r="Q26" s="123"/>
      <c r="R26" s="123"/>
      <c r="S26" s="168">
        <v>13174</v>
      </c>
      <c r="T26" s="168">
        <v>17784</v>
      </c>
      <c r="U26" s="169" t="s">
        <v>63</v>
      </c>
      <c r="V26" s="84">
        <f t="shared" si="4"/>
        <v>13174</v>
      </c>
      <c r="W26" s="195"/>
      <c r="X26" s="115">
        <f t="shared" si="6"/>
        <v>0</v>
      </c>
    </row>
    <row r="27" spans="1:25" ht="41.25" customHeight="1" x14ac:dyDescent="0.25">
      <c r="A27" s="119"/>
      <c r="B27" s="119" t="s">
        <v>0</v>
      </c>
      <c r="C27" s="119" t="s">
        <v>1183</v>
      </c>
      <c r="D27" s="119"/>
      <c r="E27" s="119"/>
      <c r="F27" s="119"/>
      <c r="G27" s="119" t="s">
        <v>2888</v>
      </c>
      <c r="H27" s="119"/>
      <c r="I27" s="119" t="s">
        <v>760</v>
      </c>
      <c r="J27" s="120" t="s">
        <v>761</v>
      </c>
      <c r="K27" s="119" t="s">
        <v>762</v>
      </c>
      <c r="L27" s="119" t="s">
        <v>763</v>
      </c>
      <c r="M27" s="119" t="s">
        <v>764</v>
      </c>
      <c r="N27" s="119" t="s">
        <v>765</v>
      </c>
      <c r="O27" s="119" t="s">
        <v>766</v>
      </c>
      <c r="P27" s="119" t="s">
        <v>775</v>
      </c>
      <c r="Q27" s="119" t="s">
        <v>768</v>
      </c>
      <c r="R27" s="119"/>
      <c r="S27" s="120" t="s">
        <v>5</v>
      </c>
      <c r="T27" s="120" t="s">
        <v>2860</v>
      </c>
      <c r="U27" s="120"/>
      <c r="V27" s="121"/>
      <c r="W27" s="121"/>
      <c r="X27" s="121"/>
    </row>
    <row r="28" spans="1:25" ht="41.25" customHeight="1" x14ac:dyDescent="0.25">
      <c r="A28" s="123"/>
      <c r="B28" s="123">
        <v>4117670</v>
      </c>
      <c r="C28" s="123" t="s">
        <v>1250</v>
      </c>
      <c r="D28" s="123" t="s">
        <v>1296</v>
      </c>
      <c r="E28" s="123" t="s">
        <v>866</v>
      </c>
      <c r="F28" s="123" t="s">
        <v>1297</v>
      </c>
      <c r="G28" s="123" t="s">
        <v>1730</v>
      </c>
      <c r="H28" s="123" t="s">
        <v>1167</v>
      </c>
      <c r="I28" s="123" t="s">
        <v>776</v>
      </c>
      <c r="J28" s="127" t="s">
        <v>777</v>
      </c>
      <c r="K28" s="123">
        <v>1763</v>
      </c>
      <c r="L28" s="123" t="s">
        <v>778</v>
      </c>
      <c r="M28" s="123">
        <v>4500</v>
      </c>
      <c r="N28" s="123">
        <v>6.1</v>
      </c>
      <c r="O28" s="123" t="s">
        <v>779</v>
      </c>
      <c r="P28" s="123" t="s">
        <v>774</v>
      </c>
      <c r="Q28" s="123">
        <v>540</v>
      </c>
      <c r="R28" s="123"/>
      <c r="S28" s="168">
        <v>26318</v>
      </c>
      <c r="T28" s="168">
        <v>32896</v>
      </c>
      <c r="U28" s="169" t="s">
        <v>63</v>
      </c>
      <c r="V28" s="84">
        <f t="shared" ref="V28:V34" si="7">S28-S28*$V$10</f>
        <v>26318</v>
      </c>
      <c r="W28" s="195"/>
      <c r="X28" s="115">
        <f t="shared" ref="X28:X34" si="8">W28*V28</f>
        <v>0</v>
      </c>
    </row>
    <row r="29" spans="1:25" ht="41.25" customHeight="1" x14ac:dyDescent="0.25">
      <c r="A29" s="123"/>
      <c r="B29" s="123">
        <v>7345</v>
      </c>
      <c r="C29" s="123" t="s">
        <v>1250</v>
      </c>
      <c r="D29" s="123" t="s">
        <v>1296</v>
      </c>
      <c r="E29" s="123" t="s">
        <v>866</v>
      </c>
      <c r="F29" s="123" t="s">
        <v>1297</v>
      </c>
      <c r="G29" s="123" t="s">
        <v>1699</v>
      </c>
      <c r="H29" s="123" t="s">
        <v>1169</v>
      </c>
      <c r="I29" s="123" t="s">
        <v>769</v>
      </c>
      <c r="J29" s="127" t="s">
        <v>777</v>
      </c>
      <c r="K29" s="123">
        <v>1491</v>
      </c>
      <c r="L29" s="123" t="s">
        <v>778</v>
      </c>
      <c r="M29" s="123">
        <v>5500</v>
      </c>
      <c r="N29" s="123">
        <v>5.6</v>
      </c>
      <c r="O29" s="123" t="s">
        <v>774</v>
      </c>
      <c r="P29" s="123" t="s">
        <v>771</v>
      </c>
      <c r="Q29" s="123">
        <v>540</v>
      </c>
      <c r="R29" s="123"/>
      <c r="S29" s="168">
        <v>49285</v>
      </c>
      <c r="T29" s="168">
        <v>61607</v>
      </c>
      <c r="U29" s="169" t="s">
        <v>63</v>
      </c>
      <c r="V29" s="84">
        <f t="shared" si="7"/>
        <v>49285</v>
      </c>
      <c r="W29" s="195"/>
      <c r="X29" s="115">
        <f t="shared" si="8"/>
        <v>0</v>
      </c>
    </row>
    <row r="30" spans="1:25" ht="41.25" customHeight="1" x14ac:dyDescent="0.25">
      <c r="A30" s="122"/>
      <c r="B30" s="122">
        <v>4117800</v>
      </c>
      <c r="C30" s="122" t="s">
        <v>1250</v>
      </c>
      <c r="D30" s="122" t="s">
        <v>1296</v>
      </c>
      <c r="E30" s="122" t="s">
        <v>866</v>
      </c>
      <c r="F30" s="122" t="s">
        <v>1297</v>
      </c>
      <c r="G30" s="122" t="s">
        <v>1731</v>
      </c>
      <c r="H30" s="122" t="s">
        <v>1167</v>
      </c>
      <c r="I30" s="122" t="s">
        <v>769</v>
      </c>
      <c r="J30" s="126" t="s">
        <v>777</v>
      </c>
      <c r="K30" s="122">
        <v>1356</v>
      </c>
      <c r="L30" s="122" t="s">
        <v>780</v>
      </c>
      <c r="M30" s="122">
        <v>4800</v>
      </c>
      <c r="N30" s="122">
        <v>4</v>
      </c>
      <c r="O30" s="122" t="s">
        <v>779</v>
      </c>
      <c r="P30" s="122" t="s">
        <v>774</v>
      </c>
      <c r="Q30" s="122">
        <v>540</v>
      </c>
      <c r="R30" s="122"/>
      <c r="S30" s="168">
        <v>21247</v>
      </c>
      <c r="T30" s="168">
        <v>26347</v>
      </c>
      <c r="U30" s="169" t="s">
        <v>3012</v>
      </c>
      <c r="V30" s="84">
        <f t="shared" si="7"/>
        <v>21247</v>
      </c>
      <c r="W30" s="195"/>
      <c r="X30" s="115">
        <f t="shared" si="8"/>
        <v>0</v>
      </c>
    </row>
    <row r="31" spans="1:25" ht="41.25" customHeight="1" x14ac:dyDescent="0.25">
      <c r="A31" s="123"/>
      <c r="B31" s="123">
        <v>4117500</v>
      </c>
      <c r="C31" s="123" t="s">
        <v>1250</v>
      </c>
      <c r="D31" s="123" t="s">
        <v>1296</v>
      </c>
      <c r="E31" s="123" t="s">
        <v>866</v>
      </c>
      <c r="F31" s="123" t="s">
        <v>1297</v>
      </c>
      <c r="G31" s="123" t="s">
        <v>1681</v>
      </c>
      <c r="H31" s="123" t="s">
        <v>1167</v>
      </c>
      <c r="I31" s="123" t="s">
        <v>776</v>
      </c>
      <c r="J31" s="127" t="s">
        <v>777</v>
      </c>
      <c r="K31" s="123">
        <v>1356</v>
      </c>
      <c r="L31" s="123" t="s">
        <v>781</v>
      </c>
      <c r="M31" s="123">
        <v>5000</v>
      </c>
      <c r="N31" s="123">
        <v>4.7</v>
      </c>
      <c r="O31" s="123" t="s">
        <v>779</v>
      </c>
      <c r="P31" s="123" t="s">
        <v>774</v>
      </c>
      <c r="Q31" s="123">
        <v>540</v>
      </c>
      <c r="R31" s="123"/>
      <c r="S31" s="168">
        <v>18528</v>
      </c>
      <c r="T31" s="168">
        <v>23160</v>
      </c>
      <c r="U31" s="169" t="s">
        <v>63</v>
      </c>
      <c r="V31" s="84">
        <f t="shared" si="7"/>
        <v>18528</v>
      </c>
      <c r="W31" s="195"/>
      <c r="X31" s="115">
        <f t="shared" si="8"/>
        <v>0</v>
      </c>
    </row>
    <row r="32" spans="1:25" ht="41.25" customHeight="1" x14ac:dyDescent="0.25">
      <c r="A32" s="123"/>
      <c r="B32" s="123">
        <v>39960</v>
      </c>
      <c r="C32" s="123" t="s">
        <v>1250</v>
      </c>
      <c r="D32" s="123" t="s">
        <v>1296</v>
      </c>
      <c r="E32" s="123" t="s">
        <v>866</v>
      </c>
      <c r="F32" s="123" t="s">
        <v>1297</v>
      </c>
      <c r="G32" s="123" t="s">
        <v>1727</v>
      </c>
      <c r="H32" s="123" t="s">
        <v>1167</v>
      </c>
      <c r="I32" s="123" t="s">
        <v>776</v>
      </c>
      <c r="J32" s="127" t="s">
        <v>777</v>
      </c>
      <c r="K32" s="123">
        <v>948</v>
      </c>
      <c r="L32" s="123" t="s">
        <v>780</v>
      </c>
      <c r="M32" s="123">
        <v>4500</v>
      </c>
      <c r="N32" s="123">
        <v>4.5</v>
      </c>
      <c r="O32" s="123" t="s">
        <v>779</v>
      </c>
      <c r="P32" s="123" t="s">
        <v>774</v>
      </c>
      <c r="Q32" s="123">
        <v>540</v>
      </c>
      <c r="R32" s="123"/>
      <c r="S32" s="168">
        <v>18152</v>
      </c>
      <c r="T32" s="168">
        <v>22690</v>
      </c>
      <c r="U32" s="169" t="s">
        <v>63</v>
      </c>
      <c r="V32" s="84">
        <f t="shared" si="7"/>
        <v>18152</v>
      </c>
      <c r="W32" s="195"/>
      <c r="X32" s="115">
        <f t="shared" si="8"/>
        <v>0</v>
      </c>
    </row>
    <row r="33" spans="1:24" ht="41.25" customHeight="1" x14ac:dyDescent="0.25">
      <c r="A33" s="122"/>
      <c r="B33" s="122">
        <v>636980</v>
      </c>
      <c r="C33" s="122" t="s">
        <v>1250</v>
      </c>
      <c r="D33" s="122" t="s">
        <v>1296</v>
      </c>
      <c r="E33" s="122" t="s">
        <v>1298</v>
      </c>
      <c r="F33" s="122" t="s">
        <v>1297</v>
      </c>
      <c r="G33" s="122" t="s">
        <v>92</v>
      </c>
      <c r="H33" s="122" t="s">
        <v>1167</v>
      </c>
      <c r="I33" s="122" t="s">
        <v>1300</v>
      </c>
      <c r="J33" s="126" t="s">
        <v>777</v>
      </c>
      <c r="K33" s="122"/>
      <c r="L33" s="122"/>
      <c r="M33" s="122"/>
      <c r="N33" s="122"/>
      <c r="O33" s="122"/>
      <c r="P33" s="122"/>
      <c r="Q33" s="122"/>
      <c r="R33" s="122"/>
      <c r="S33" s="168">
        <v>10160</v>
      </c>
      <c r="T33" s="168">
        <v>13717</v>
      </c>
      <c r="U33" s="169" t="s">
        <v>3012</v>
      </c>
      <c r="V33" s="84">
        <f t="shared" si="7"/>
        <v>10160</v>
      </c>
      <c r="W33" s="195"/>
      <c r="X33" s="115">
        <f t="shared" si="8"/>
        <v>0</v>
      </c>
    </row>
    <row r="34" spans="1:24" ht="41.25" customHeight="1" x14ac:dyDescent="0.25">
      <c r="A34" s="123"/>
      <c r="B34" s="123">
        <v>636990</v>
      </c>
      <c r="C34" s="123" t="s">
        <v>1250</v>
      </c>
      <c r="D34" s="123" t="s">
        <v>1296</v>
      </c>
      <c r="E34" s="123" t="s">
        <v>1298</v>
      </c>
      <c r="F34" s="123" t="s">
        <v>1297</v>
      </c>
      <c r="G34" s="123" t="s">
        <v>88</v>
      </c>
      <c r="H34" s="123" t="s">
        <v>1167</v>
      </c>
      <c r="I34" s="123" t="s">
        <v>1301</v>
      </c>
      <c r="J34" s="127" t="s">
        <v>777</v>
      </c>
      <c r="K34" s="123"/>
      <c r="L34" s="123"/>
      <c r="M34" s="123"/>
      <c r="N34" s="123"/>
      <c r="O34" s="123"/>
      <c r="P34" s="123"/>
      <c r="Q34" s="123"/>
      <c r="R34" s="123"/>
      <c r="S34" s="168">
        <v>5943</v>
      </c>
      <c r="T34" s="168">
        <v>8024</v>
      </c>
      <c r="U34" s="169" t="s">
        <v>3012</v>
      </c>
      <c r="V34" s="84">
        <f t="shared" si="7"/>
        <v>5943</v>
      </c>
      <c r="W34" s="195"/>
      <c r="X34" s="115">
        <f t="shared" si="8"/>
        <v>0</v>
      </c>
    </row>
    <row r="35" spans="1:24" ht="41.25" customHeight="1" x14ac:dyDescent="0.25">
      <c r="A35" s="119"/>
      <c r="B35" s="119" t="s">
        <v>0</v>
      </c>
      <c r="C35" s="119" t="s">
        <v>1183</v>
      </c>
      <c r="D35" s="119"/>
      <c r="E35" s="119"/>
      <c r="F35" s="119"/>
      <c r="G35" s="119" t="s">
        <v>2888</v>
      </c>
      <c r="H35" s="119"/>
      <c r="I35" s="119" t="s">
        <v>760</v>
      </c>
      <c r="J35" s="120" t="s">
        <v>761</v>
      </c>
      <c r="K35" s="119" t="s">
        <v>762</v>
      </c>
      <c r="L35" s="119" t="s">
        <v>763</v>
      </c>
      <c r="M35" s="119" t="s">
        <v>764</v>
      </c>
      <c r="N35" s="119" t="s">
        <v>765</v>
      </c>
      <c r="O35" s="119" t="s">
        <v>766</v>
      </c>
      <c r="P35" s="119" t="s">
        <v>775</v>
      </c>
      <c r="Q35" s="119" t="s">
        <v>768</v>
      </c>
      <c r="R35" s="119"/>
      <c r="S35" s="120" t="s">
        <v>5</v>
      </c>
      <c r="T35" s="120" t="s">
        <v>2860</v>
      </c>
      <c r="U35" s="120"/>
      <c r="V35" s="121"/>
      <c r="W35" s="121"/>
      <c r="X35" s="121"/>
    </row>
    <row r="36" spans="1:24" ht="41.25" customHeight="1" x14ac:dyDescent="0.25">
      <c r="A36" s="123"/>
      <c r="B36" s="123">
        <v>8094960</v>
      </c>
      <c r="C36" s="123" t="s">
        <v>1250</v>
      </c>
      <c r="D36" s="123" t="s">
        <v>1296</v>
      </c>
      <c r="E36" s="123" t="s">
        <v>866</v>
      </c>
      <c r="F36" s="123" t="s">
        <v>1297</v>
      </c>
      <c r="G36" s="123" t="s">
        <v>1579</v>
      </c>
      <c r="H36" s="123" t="s">
        <v>1169</v>
      </c>
      <c r="I36" s="123" t="s">
        <v>769</v>
      </c>
      <c r="J36" s="127" t="s">
        <v>771</v>
      </c>
      <c r="K36" s="123">
        <v>1355</v>
      </c>
      <c r="L36" s="123" t="s">
        <v>782</v>
      </c>
      <c r="M36" s="123">
        <v>8500</v>
      </c>
      <c r="N36" s="123">
        <v>2.1</v>
      </c>
      <c r="O36" s="123" t="s">
        <v>779</v>
      </c>
      <c r="P36" s="123" t="s">
        <v>774</v>
      </c>
      <c r="Q36" s="123">
        <v>480</v>
      </c>
      <c r="R36" s="123"/>
      <c r="S36" s="168">
        <v>12342</v>
      </c>
      <c r="T36" s="168">
        <v>15503</v>
      </c>
      <c r="U36" s="169" t="s">
        <v>63</v>
      </c>
      <c r="V36" s="84">
        <f t="shared" ref="V36:V44" si="9">S36-S36*$V$10</f>
        <v>12342</v>
      </c>
      <c r="W36" s="195"/>
      <c r="X36" s="115">
        <f t="shared" ref="X36:X44" si="10">W36*V36</f>
        <v>0</v>
      </c>
    </row>
    <row r="37" spans="1:24" ht="41.25" customHeight="1" x14ac:dyDescent="0.25">
      <c r="A37" s="122"/>
      <c r="B37" s="122">
        <v>38699</v>
      </c>
      <c r="C37" s="122" t="s">
        <v>1250</v>
      </c>
      <c r="D37" s="122" t="s">
        <v>1296</v>
      </c>
      <c r="E37" s="122" t="s">
        <v>866</v>
      </c>
      <c r="F37" s="122" t="s">
        <v>1297</v>
      </c>
      <c r="G37" s="122" t="s">
        <v>1678</v>
      </c>
      <c r="H37" s="122" t="s">
        <v>1169</v>
      </c>
      <c r="I37" s="122" t="s">
        <v>769</v>
      </c>
      <c r="J37" s="126" t="s">
        <v>771</v>
      </c>
      <c r="K37" s="122">
        <v>813</v>
      </c>
      <c r="L37" s="122" t="s">
        <v>783</v>
      </c>
      <c r="M37" s="122">
        <v>6500</v>
      </c>
      <c r="N37" s="122">
        <v>2.8</v>
      </c>
      <c r="O37" s="122" t="s">
        <v>779</v>
      </c>
      <c r="P37" s="122" t="s">
        <v>774</v>
      </c>
      <c r="Q37" s="122">
        <v>480</v>
      </c>
      <c r="R37" s="122"/>
      <c r="S37" s="168">
        <v>14527</v>
      </c>
      <c r="T37" s="168">
        <v>18013</v>
      </c>
      <c r="U37" s="169" t="s">
        <v>3012</v>
      </c>
      <c r="V37" s="84">
        <f t="shared" si="9"/>
        <v>14527</v>
      </c>
      <c r="W37" s="195"/>
      <c r="X37" s="115">
        <f t="shared" si="10"/>
        <v>0</v>
      </c>
    </row>
    <row r="38" spans="1:24" ht="41.25" customHeight="1" x14ac:dyDescent="0.25">
      <c r="A38" s="123"/>
      <c r="B38" s="123">
        <v>8094970</v>
      </c>
      <c r="C38" s="123" t="s">
        <v>1250</v>
      </c>
      <c r="D38" s="123" t="s">
        <v>1296</v>
      </c>
      <c r="E38" s="123" t="s">
        <v>866</v>
      </c>
      <c r="F38" s="123" t="s">
        <v>1297</v>
      </c>
      <c r="G38" s="123" t="s">
        <v>1687</v>
      </c>
      <c r="H38" s="123" t="s">
        <v>1167</v>
      </c>
      <c r="I38" s="123" t="s">
        <v>769</v>
      </c>
      <c r="J38" s="127" t="s">
        <v>771</v>
      </c>
      <c r="K38" s="123">
        <v>624</v>
      </c>
      <c r="L38" s="123" t="s">
        <v>783</v>
      </c>
      <c r="M38" s="123">
        <v>8000</v>
      </c>
      <c r="N38" s="123">
        <v>2.6</v>
      </c>
      <c r="O38" s="123" t="s">
        <v>779</v>
      </c>
      <c r="P38" s="123" t="s">
        <v>774</v>
      </c>
      <c r="Q38" s="123">
        <v>480</v>
      </c>
      <c r="R38" s="123"/>
      <c r="S38" s="168">
        <v>11170</v>
      </c>
      <c r="T38" s="168">
        <v>13962</v>
      </c>
      <c r="U38" s="169" t="s">
        <v>3012</v>
      </c>
      <c r="V38" s="84">
        <f t="shared" si="9"/>
        <v>11170</v>
      </c>
      <c r="W38" s="195"/>
      <c r="X38" s="115">
        <f t="shared" si="10"/>
        <v>0</v>
      </c>
    </row>
    <row r="39" spans="1:24" ht="41.25" customHeight="1" x14ac:dyDescent="0.25">
      <c r="A39" s="122"/>
      <c r="B39" s="122">
        <v>8094580</v>
      </c>
      <c r="C39" s="122" t="s">
        <v>1250</v>
      </c>
      <c r="D39" s="122" t="s">
        <v>1296</v>
      </c>
      <c r="E39" s="122" t="s">
        <v>866</v>
      </c>
      <c r="F39" s="122" t="s">
        <v>1297</v>
      </c>
      <c r="G39" s="122" t="s">
        <v>1572</v>
      </c>
      <c r="H39" s="122" t="s">
        <v>1167</v>
      </c>
      <c r="I39" s="122" t="s">
        <v>769</v>
      </c>
      <c r="J39" s="126" t="s">
        <v>771</v>
      </c>
      <c r="K39" s="122">
        <v>542</v>
      </c>
      <c r="L39" s="122" t="s">
        <v>783</v>
      </c>
      <c r="M39" s="122">
        <v>10000</v>
      </c>
      <c r="N39" s="122">
        <v>1.2</v>
      </c>
      <c r="O39" s="122" t="s">
        <v>779</v>
      </c>
      <c r="P39" s="122" t="s">
        <v>774</v>
      </c>
      <c r="Q39" s="122">
        <v>430</v>
      </c>
      <c r="R39" s="122"/>
      <c r="S39" s="168">
        <v>14150</v>
      </c>
      <c r="T39" s="168">
        <v>17688</v>
      </c>
      <c r="U39" s="169" t="s">
        <v>3012</v>
      </c>
      <c r="V39" s="84">
        <f t="shared" si="9"/>
        <v>14150</v>
      </c>
      <c r="W39" s="195"/>
      <c r="X39" s="115">
        <f t="shared" si="10"/>
        <v>0</v>
      </c>
    </row>
    <row r="40" spans="1:24" ht="41.25" customHeight="1" x14ac:dyDescent="0.25">
      <c r="A40" s="123"/>
      <c r="B40" s="123">
        <v>8094980</v>
      </c>
      <c r="C40" s="123" t="s">
        <v>1250</v>
      </c>
      <c r="D40" s="123" t="s">
        <v>1296</v>
      </c>
      <c r="E40" s="123" t="s">
        <v>866</v>
      </c>
      <c r="F40" s="123" t="s">
        <v>1297</v>
      </c>
      <c r="G40" s="123" t="s">
        <v>1575</v>
      </c>
      <c r="H40" s="123" t="s">
        <v>1168</v>
      </c>
      <c r="I40" s="123" t="s">
        <v>769</v>
      </c>
      <c r="J40" s="127" t="s">
        <v>771</v>
      </c>
      <c r="K40" s="123">
        <v>542</v>
      </c>
      <c r="L40" s="123" t="s">
        <v>784</v>
      </c>
      <c r="M40" s="123">
        <v>6500</v>
      </c>
      <c r="N40" s="123">
        <v>2.1</v>
      </c>
      <c r="O40" s="123" t="s">
        <v>779</v>
      </c>
      <c r="P40" s="123" t="s">
        <v>774</v>
      </c>
      <c r="Q40" s="123">
        <v>480</v>
      </c>
      <c r="R40" s="123"/>
      <c r="S40" s="168">
        <v>9098</v>
      </c>
      <c r="T40" s="168">
        <v>11371</v>
      </c>
      <c r="U40" s="169" t="s">
        <v>3012</v>
      </c>
      <c r="V40" s="84">
        <f t="shared" si="9"/>
        <v>9098</v>
      </c>
      <c r="W40" s="195"/>
      <c r="X40" s="115">
        <f t="shared" si="10"/>
        <v>0</v>
      </c>
    </row>
    <row r="41" spans="1:24" ht="41.25" customHeight="1" x14ac:dyDescent="0.25">
      <c r="A41" s="122"/>
      <c r="B41" s="122">
        <v>8094990</v>
      </c>
      <c r="C41" s="122" t="s">
        <v>1250</v>
      </c>
      <c r="D41" s="122" t="s">
        <v>1296</v>
      </c>
      <c r="E41" s="122" t="s">
        <v>866</v>
      </c>
      <c r="F41" s="122" t="s">
        <v>1297</v>
      </c>
      <c r="G41" s="122" t="s">
        <v>1576</v>
      </c>
      <c r="H41" s="122" t="s">
        <v>1170</v>
      </c>
      <c r="I41" s="122" t="s">
        <v>772</v>
      </c>
      <c r="J41" s="126" t="s">
        <v>771</v>
      </c>
      <c r="K41" s="122">
        <v>378</v>
      </c>
      <c r="L41" s="122" t="s">
        <v>783</v>
      </c>
      <c r="M41" s="122">
        <v>7200</v>
      </c>
      <c r="N41" s="122">
        <v>2.1</v>
      </c>
      <c r="O41" s="122" t="s">
        <v>779</v>
      </c>
      <c r="P41" s="122" t="s">
        <v>774</v>
      </c>
      <c r="Q41" s="122">
        <v>480</v>
      </c>
      <c r="R41" s="122"/>
      <c r="S41" s="168">
        <v>5438</v>
      </c>
      <c r="T41" s="168">
        <v>6798</v>
      </c>
      <c r="U41" s="169" t="s">
        <v>3012</v>
      </c>
      <c r="V41" s="84">
        <f t="shared" si="9"/>
        <v>5438</v>
      </c>
      <c r="W41" s="195"/>
      <c r="X41" s="115">
        <f t="shared" si="10"/>
        <v>0</v>
      </c>
    </row>
    <row r="42" spans="1:24" ht="41.25" customHeight="1" x14ac:dyDescent="0.25">
      <c r="A42" s="123"/>
      <c r="B42" s="123">
        <v>11221</v>
      </c>
      <c r="C42" s="123" t="s">
        <v>1250</v>
      </c>
      <c r="D42" s="123" t="s">
        <v>1296</v>
      </c>
      <c r="E42" s="123" t="s">
        <v>866</v>
      </c>
      <c r="F42" s="123" t="s">
        <v>1297</v>
      </c>
      <c r="G42" s="123" t="s">
        <v>2907</v>
      </c>
      <c r="H42" s="123" t="s">
        <v>1170</v>
      </c>
      <c r="I42" s="123" t="s">
        <v>772</v>
      </c>
      <c r="J42" s="127" t="s">
        <v>771</v>
      </c>
      <c r="K42" s="123">
        <v>311</v>
      </c>
      <c r="L42" s="123" t="s">
        <v>783</v>
      </c>
      <c r="M42" s="123">
        <v>7000</v>
      </c>
      <c r="N42" s="123">
        <v>2.1</v>
      </c>
      <c r="O42" s="123" t="s">
        <v>779</v>
      </c>
      <c r="P42" s="123" t="s">
        <v>774</v>
      </c>
      <c r="Q42" s="123">
        <v>480</v>
      </c>
      <c r="R42" s="123"/>
      <c r="S42" s="168">
        <v>4454</v>
      </c>
      <c r="T42" s="168">
        <v>5567</v>
      </c>
      <c r="U42" s="169" t="s">
        <v>3012</v>
      </c>
      <c r="V42" s="84">
        <f t="shared" si="9"/>
        <v>4454</v>
      </c>
      <c r="W42" s="195"/>
      <c r="X42" s="115">
        <f t="shared" si="10"/>
        <v>0</v>
      </c>
    </row>
    <row r="43" spans="1:24" ht="41.25" customHeight="1" x14ac:dyDescent="0.25">
      <c r="A43" s="123"/>
      <c r="B43" s="123">
        <v>637000</v>
      </c>
      <c r="C43" s="123" t="s">
        <v>1250</v>
      </c>
      <c r="D43" s="123" t="s">
        <v>1296</v>
      </c>
      <c r="E43" s="123" t="s">
        <v>1298</v>
      </c>
      <c r="F43" s="123" t="s">
        <v>1297</v>
      </c>
      <c r="G43" s="123" t="s">
        <v>86</v>
      </c>
      <c r="H43" s="123" t="s">
        <v>1167</v>
      </c>
      <c r="I43" s="123" t="s">
        <v>1302</v>
      </c>
      <c r="J43" s="127" t="s">
        <v>771</v>
      </c>
      <c r="K43" s="123"/>
      <c r="L43" s="123"/>
      <c r="M43" s="123"/>
      <c r="N43" s="123"/>
      <c r="O43" s="123"/>
      <c r="P43" s="123"/>
      <c r="Q43" s="123"/>
      <c r="R43" s="123"/>
      <c r="S43" s="168">
        <v>2977</v>
      </c>
      <c r="T43" s="168">
        <v>4019</v>
      </c>
      <c r="U43" s="169" t="s">
        <v>3012</v>
      </c>
      <c r="V43" s="84">
        <f t="shared" si="9"/>
        <v>2977</v>
      </c>
      <c r="W43" s="195"/>
      <c r="X43" s="115">
        <f t="shared" si="10"/>
        <v>0</v>
      </c>
    </row>
    <row r="44" spans="1:24" ht="41.25" customHeight="1" x14ac:dyDescent="0.25">
      <c r="A44" s="122"/>
      <c r="B44" s="122">
        <v>637010</v>
      </c>
      <c r="C44" s="122" t="s">
        <v>1250</v>
      </c>
      <c r="D44" s="122" t="s">
        <v>1296</v>
      </c>
      <c r="E44" s="122" t="s">
        <v>1298</v>
      </c>
      <c r="F44" s="122" t="s">
        <v>1297</v>
      </c>
      <c r="G44" s="122" t="s">
        <v>84</v>
      </c>
      <c r="H44" s="122" t="s">
        <v>1167</v>
      </c>
      <c r="I44" s="122" t="s">
        <v>1303</v>
      </c>
      <c r="J44" s="126" t="s">
        <v>771</v>
      </c>
      <c r="K44" s="122"/>
      <c r="L44" s="122"/>
      <c r="M44" s="122"/>
      <c r="N44" s="122"/>
      <c r="O44" s="122"/>
      <c r="P44" s="122"/>
      <c r="Q44" s="122"/>
      <c r="R44" s="122"/>
      <c r="S44" s="168">
        <v>1788</v>
      </c>
      <c r="T44" s="168">
        <v>2411</v>
      </c>
      <c r="U44" s="169" t="s">
        <v>3012</v>
      </c>
      <c r="V44" s="84">
        <f t="shared" si="9"/>
        <v>1788</v>
      </c>
      <c r="W44" s="195"/>
      <c r="X44" s="115">
        <f t="shared" si="10"/>
        <v>0</v>
      </c>
    </row>
    <row r="45" spans="1:24" ht="41.25" customHeight="1" x14ac:dyDescent="0.25">
      <c r="A45" s="119"/>
      <c r="B45" s="119" t="s">
        <v>0</v>
      </c>
      <c r="C45" s="119" t="s">
        <v>1183</v>
      </c>
      <c r="D45" s="119"/>
      <c r="E45" s="119"/>
      <c r="F45" s="119"/>
      <c r="G45" s="119" t="s">
        <v>2888</v>
      </c>
      <c r="H45" s="119"/>
      <c r="I45" s="119" t="s">
        <v>760</v>
      </c>
      <c r="J45" s="120" t="s">
        <v>761</v>
      </c>
      <c r="K45" s="119" t="s">
        <v>762</v>
      </c>
      <c r="L45" s="119" t="s">
        <v>763</v>
      </c>
      <c r="M45" s="119" t="s">
        <v>764</v>
      </c>
      <c r="N45" s="119" t="s">
        <v>765</v>
      </c>
      <c r="O45" s="119" t="s">
        <v>766</v>
      </c>
      <c r="P45" s="119" t="s">
        <v>775</v>
      </c>
      <c r="Q45" s="119" t="s">
        <v>768</v>
      </c>
      <c r="R45" s="119"/>
      <c r="S45" s="120" t="s">
        <v>5</v>
      </c>
      <c r="T45" s="120" t="s">
        <v>2860</v>
      </c>
      <c r="U45" s="120"/>
      <c r="V45" s="121"/>
      <c r="W45" s="121"/>
      <c r="X45" s="121"/>
    </row>
    <row r="46" spans="1:24" ht="41.25" customHeight="1" x14ac:dyDescent="0.25">
      <c r="A46" s="123"/>
      <c r="B46" s="123">
        <v>8095000</v>
      </c>
      <c r="C46" s="123" t="s">
        <v>1250</v>
      </c>
      <c r="D46" s="123" t="s">
        <v>1296</v>
      </c>
      <c r="E46" s="123" t="s">
        <v>1304</v>
      </c>
      <c r="F46" s="123" t="s">
        <v>1297</v>
      </c>
      <c r="G46" s="123" t="s">
        <v>1577</v>
      </c>
      <c r="H46" s="123" t="s">
        <v>1167</v>
      </c>
      <c r="I46" s="123" t="s">
        <v>769</v>
      </c>
      <c r="J46" s="127" t="s">
        <v>777</v>
      </c>
      <c r="K46" s="123">
        <v>1016</v>
      </c>
      <c r="L46" s="123" t="s">
        <v>782</v>
      </c>
      <c r="M46" s="123">
        <v>6300</v>
      </c>
      <c r="N46" s="123"/>
      <c r="O46" s="123" t="s">
        <v>779</v>
      </c>
      <c r="P46" s="123" t="s">
        <v>774</v>
      </c>
      <c r="Q46" s="123">
        <v>540</v>
      </c>
      <c r="R46" s="123"/>
      <c r="S46" s="168">
        <v>31447</v>
      </c>
      <c r="T46" s="168">
        <v>39309</v>
      </c>
      <c r="U46" s="169" t="s">
        <v>63</v>
      </c>
      <c r="V46" s="84">
        <f t="shared" ref="V46:V49" si="11">S46-S46*$V$10</f>
        <v>31447</v>
      </c>
      <c r="W46" s="195"/>
      <c r="X46" s="115">
        <f t="shared" ref="X46:X49" si="12">W46*V46</f>
        <v>0</v>
      </c>
    </row>
    <row r="47" spans="1:24" ht="41.25" customHeight="1" x14ac:dyDescent="0.25">
      <c r="A47" s="122"/>
      <c r="B47" s="122">
        <v>7342</v>
      </c>
      <c r="C47" s="122" t="s">
        <v>1250</v>
      </c>
      <c r="D47" s="122" t="s">
        <v>1296</v>
      </c>
      <c r="E47" s="122" t="s">
        <v>1304</v>
      </c>
      <c r="F47" s="122" t="s">
        <v>1297</v>
      </c>
      <c r="G47" s="122" t="s">
        <v>1698</v>
      </c>
      <c r="H47" s="122" t="s">
        <v>1168</v>
      </c>
      <c r="I47" s="122" t="s">
        <v>776</v>
      </c>
      <c r="J47" s="126" t="s">
        <v>777</v>
      </c>
      <c r="K47" s="122">
        <v>948</v>
      </c>
      <c r="L47" s="122" t="s">
        <v>780</v>
      </c>
      <c r="M47" s="122">
        <v>4500</v>
      </c>
      <c r="N47" s="122"/>
      <c r="O47" s="122" t="s">
        <v>779</v>
      </c>
      <c r="P47" s="122" t="s">
        <v>774</v>
      </c>
      <c r="Q47" s="122">
        <v>540</v>
      </c>
      <c r="R47" s="122"/>
      <c r="S47" s="168">
        <v>24656</v>
      </c>
      <c r="T47" s="168">
        <v>30820</v>
      </c>
      <c r="U47" s="169" t="s">
        <v>3012</v>
      </c>
      <c r="V47" s="84">
        <f t="shared" si="11"/>
        <v>24656</v>
      </c>
      <c r="W47" s="195"/>
      <c r="X47" s="115">
        <f t="shared" si="12"/>
        <v>0</v>
      </c>
    </row>
    <row r="48" spans="1:24" ht="41.25" customHeight="1" x14ac:dyDescent="0.25">
      <c r="A48" s="123"/>
      <c r="B48" s="123">
        <v>8095030</v>
      </c>
      <c r="C48" s="123" t="s">
        <v>1250</v>
      </c>
      <c r="D48" s="123" t="s">
        <v>1296</v>
      </c>
      <c r="E48" s="123" t="s">
        <v>1304</v>
      </c>
      <c r="F48" s="123" t="s">
        <v>1297</v>
      </c>
      <c r="G48" s="123" t="s">
        <v>1578</v>
      </c>
      <c r="H48" s="123" t="s">
        <v>1170</v>
      </c>
      <c r="I48" s="123" t="s">
        <v>772</v>
      </c>
      <c r="J48" s="127" t="s">
        <v>771</v>
      </c>
      <c r="K48" s="123">
        <v>378</v>
      </c>
      <c r="L48" s="123">
        <v>0</v>
      </c>
      <c r="M48" s="123">
        <v>7200</v>
      </c>
      <c r="N48" s="123"/>
      <c r="O48" s="123" t="s">
        <v>779</v>
      </c>
      <c r="P48" s="123" t="s">
        <v>774</v>
      </c>
      <c r="Q48" s="123">
        <v>480</v>
      </c>
      <c r="R48" s="123"/>
      <c r="S48" s="168">
        <v>7592</v>
      </c>
      <c r="T48" s="168">
        <v>9335</v>
      </c>
      <c r="U48" s="169" t="s">
        <v>3012</v>
      </c>
      <c r="V48" s="84">
        <f t="shared" si="11"/>
        <v>7592</v>
      </c>
      <c r="W48" s="195"/>
      <c r="X48" s="115">
        <f t="shared" si="12"/>
        <v>0</v>
      </c>
    </row>
    <row r="49" spans="1:24" ht="41.25" customHeight="1" x14ac:dyDescent="0.25">
      <c r="A49" s="122"/>
      <c r="B49" s="122">
        <v>9652</v>
      </c>
      <c r="C49" s="122" t="s">
        <v>1250</v>
      </c>
      <c r="D49" s="122" t="s">
        <v>1296</v>
      </c>
      <c r="E49" s="122" t="s">
        <v>1304</v>
      </c>
      <c r="F49" s="122" t="s">
        <v>1297</v>
      </c>
      <c r="G49" s="122" t="s">
        <v>1704</v>
      </c>
      <c r="H49" s="122" t="s">
        <v>1170</v>
      </c>
      <c r="I49" s="122" t="s">
        <v>772</v>
      </c>
      <c r="J49" s="126" t="s">
        <v>771</v>
      </c>
      <c r="K49" s="122">
        <v>311</v>
      </c>
      <c r="L49" s="122" t="s">
        <v>783</v>
      </c>
      <c r="M49" s="122">
        <v>7000</v>
      </c>
      <c r="N49" s="122"/>
      <c r="O49" s="122" t="s">
        <v>779</v>
      </c>
      <c r="P49" s="122" t="s">
        <v>774</v>
      </c>
      <c r="Q49" s="122">
        <v>480</v>
      </c>
      <c r="R49" s="122"/>
      <c r="S49" s="168">
        <v>6084</v>
      </c>
      <c r="T49" s="168">
        <v>7605</v>
      </c>
      <c r="U49" s="169" t="s">
        <v>63</v>
      </c>
      <c r="V49" s="84">
        <f t="shared" si="11"/>
        <v>6084</v>
      </c>
      <c r="W49" s="195"/>
      <c r="X49" s="115">
        <f t="shared" si="12"/>
        <v>0</v>
      </c>
    </row>
    <row r="50" spans="1:24" ht="41.25" customHeight="1" x14ac:dyDescent="0.25">
      <c r="A50" s="119"/>
      <c r="B50" s="119" t="s">
        <v>0</v>
      </c>
      <c r="C50" s="119" t="s">
        <v>1183</v>
      </c>
      <c r="D50" s="119"/>
      <c r="E50" s="119"/>
      <c r="F50" s="119"/>
      <c r="G50" s="119" t="s">
        <v>2888</v>
      </c>
      <c r="H50" s="119"/>
      <c r="I50" s="119"/>
      <c r="J50" s="120" t="s">
        <v>785</v>
      </c>
      <c r="K50" s="119" t="s">
        <v>762</v>
      </c>
      <c r="L50" s="119" t="s">
        <v>786</v>
      </c>
      <c r="M50" s="119" t="s">
        <v>764</v>
      </c>
      <c r="N50" s="119" t="s">
        <v>765</v>
      </c>
      <c r="O50" s="119" t="s">
        <v>766</v>
      </c>
      <c r="P50" s="119" t="s">
        <v>775</v>
      </c>
      <c r="Q50" s="119" t="s">
        <v>768</v>
      </c>
      <c r="R50" s="119"/>
      <c r="S50" s="120" t="s">
        <v>5</v>
      </c>
      <c r="T50" s="120" t="s">
        <v>2860</v>
      </c>
      <c r="U50" s="120"/>
      <c r="V50" s="121"/>
      <c r="W50" s="121"/>
      <c r="X50" s="121"/>
    </row>
    <row r="51" spans="1:24" ht="41.25" customHeight="1" x14ac:dyDescent="0.25">
      <c r="A51" s="122"/>
      <c r="B51" s="122">
        <v>30385</v>
      </c>
      <c r="C51" s="122" t="s">
        <v>1250</v>
      </c>
      <c r="D51" s="122" t="s">
        <v>1296</v>
      </c>
      <c r="E51" s="122" t="s">
        <v>866</v>
      </c>
      <c r="F51" s="122" t="s">
        <v>1297</v>
      </c>
      <c r="G51" s="122" t="s">
        <v>1565</v>
      </c>
      <c r="H51" s="122" t="s">
        <v>1169</v>
      </c>
      <c r="I51" s="122" t="s">
        <v>769</v>
      </c>
      <c r="J51" s="126" t="s">
        <v>771</v>
      </c>
      <c r="K51" s="122">
        <v>122</v>
      </c>
      <c r="L51" s="122" t="s">
        <v>787</v>
      </c>
      <c r="M51" s="122" t="s">
        <v>788</v>
      </c>
      <c r="N51" s="122">
        <v>2</v>
      </c>
      <c r="O51" s="122" t="s">
        <v>779</v>
      </c>
      <c r="P51" s="122" t="s">
        <v>774</v>
      </c>
      <c r="Q51" s="122">
        <v>400</v>
      </c>
      <c r="R51" s="122"/>
      <c r="S51" s="168">
        <v>11652</v>
      </c>
      <c r="T51" s="168">
        <v>14448</v>
      </c>
      <c r="U51" s="169" t="s">
        <v>3012</v>
      </c>
      <c r="V51" s="84">
        <f t="shared" ref="V51:V54" si="13">S51-S51*$V$10</f>
        <v>11652</v>
      </c>
      <c r="W51" s="195"/>
      <c r="X51" s="115">
        <f t="shared" ref="X51:X54" si="14">W51*V51</f>
        <v>0</v>
      </c>
    </row>
    <row r="52" spans="1:24" ht="41.25" customHeight="1" x14ac:dyDescent="0.25">
      <c r="A52" s="123"/>
      <c r="B52" s="123">
        <v>30384</v>
      </c>
      <c r="C52" s="123" t="s">
        <v>1250</v>
      </c>
      <c r="D52" s="123" t="s">
        <v>1296</v>
      </c>
      <c r="E52" s="123" t="s">
        <v>866</v>
      </c>
      <c r="F52" s="123" t="s">
        <v>1297</v>
      </c>
      <c r="G52" s="123" t="s">
        <v>1564</v>
      </c>
      <c r="H52" s="123" t="s">
        <v>1169</v>
      </c>
      <c r="I52" s="123" t="s">
        <v>776</v>
      </c>
      <c r="J52" s="127" t="s">
        <v>771</v>
      </c>
      <c r="K52" s="123">
        <v>61</v>
      </c>
      <c r="L52" s="123" t="s">
        <v>787</v>
      </c>
      <c r="M52" s="123" t="s">
        <v>788</v>
      </c>
      <c r="N52" s="123">
        <v>1.2</v>
      </c>
      <c r="O52" s="123" t="s">
        <v>779</v>
      </c>
      <c r="P52" s="123" t="s">
        <v>774</v>
      </c>
      <c r="Q52" s="123">
        <v>400</v>
      </c>
      <c r="R52" s="123"/>
      <c r="S52" s="168">
        <v>4395</v>
      </c>
      <c r="T52" s="168">
        <v>5494</v>
      </c>
      <c r="U52" s="169" t="s">
        <v>3012</v>
      </c>
      <c r="V52" s="84">
        <f t="shared" si="13"/>
        <v>4395</v>
      </c>
      <c r="W52" s="195"/>
      <c r="X52" s="115">
        <f t="shared" si="14"/>
        <v>0</v>
      </c>
    </row>
    <row r="53" spans="1:24" ht="41.25" customHeight="1" x14ac:dyDescent="0.25">
      <c r="A53" s="122"/>
      <c r="B53" s="122">
        <v>4117980</v>
      </c>
      <c r="C53" s="122" t="s">
        <v>1250</v>
      </c>
      <c r="D53" s="122" t="s">
        <v>1296</v>
      </c>
      <c r="E53" s="122" t="s">
        <v>866</v>
      </c>
      <c r="F53" s="122" t="s">
        <v>1297</v>
      </c>
      <c r="G53" s="122" t="s">
        <v>76</v>
      </c>
      <c r="H53" s="122" t="s">
        <v>1168</v>
      </c>
      <c r="I53" s="122" t="s">
        <v>776</v>
      </c>
      <c r="J53" s="126" t="s">
        <v>774</v>
      </c>
      <c r="K53" s="122">
        <v>82</v>
      </c>
      <c r="L53" s="122" t="s">
        <v>787</v>
      </c>
      <c r="M53" s="122">
        <v>180</v>
      </c>
      <c r="N53" s="122">
        <v>1.2</v>
      </c>
      <c r="O53" s="122" t="s">
        <v>779</v>
      </c>
      <c r="P53" s="122" t="s">
        <v>774</v>
      </c>
      <c r="Q53" s="122">
        <v>283</v>
      </c>
      <c r="R53" s="122"/>
      <c r="S53" s="168">
        <v>5583</v>
      </c>
      <c r="T53" s="168">
        <v>6980</v>
      </c>
      <c r="U53" s="169" t="s">
        <v>63</v>
      </c>
      <c r="V53" s="84">
        <f t="shared" si="13"/>
        <v>5583</v>
      </c>
      <c r="W53" s="195"/>
      <c r="X53" s="115">
        <f t="shared" si="14"/>
        <v>0</v>
      </c>
    </row>
    <row r="54" spans="1:24" ht="41.25" customHeight="1" x14ac:dyDescent="0.25">
      <c r="A54" s="123"/>
      <c r="B54" s="123">
        <v>4118260</v>
      </c>
      <c r="C54" s="123" t="s">
        <v>1250</v>
      </c>
      <c r="D54" s="123" t="s">
        <v>1296</v>
      </c>
      <c r="E54" s="123" t="s">
        <v>1304</v>
      </c>
      <c r="F54" s="123" t="s">
        <v>1297</v>
      </c>
      <c r="G54" s="123" t="s">
        <v>1569</v>
      </c>
      <c r="H54" s="123" t="s">
        <v>1169</v>
      </c>
      <c r="I54" s="123"/>
      <c r="J54" s="127" t="s">
        <v>779</v>
      </c>
      <c r="K54" s="123">
        <v>34</v>
      </c>
      <c r="L54" s="123" t="s">
        <v>789</v>
      </c>
      <c r="M54" s="123">
        <v>450</v>
      </c>
      <c r="N54" s="123">
        <v>0.6</v>
      </c>
      <c r="O54" s="123" t="s">
        <v>779</v>
      </c>
      <c r="P54" s="123" t="s">
        <v>774</v>
      </c>
      <c r="Q54" s="123">
        <v>283</v>
      </c>
      <c r="R54" s="123"/>
      <c r="S54" s="168">
        <v>17785</v>
      </c>
      <c r="T54" s="168">
        <v>22231</v>
      </c>
      <c r="U54" s="169" t="s">
        <v>63</v>
      </c>
      <c r="V54" s="84">
        <f t="shared" si="13"/>
        <v>17785</v>
      </c>
      <c r="W54" s="195"/>
      <c r="X54" s="115">
        <f t="shared" si="14"/>
        <v>0</v>
      </c>
    </row>
    <row r="55" spans="1:24" ht="41.25" customHeight="1" x14ac:dyDescent="0.25">
      <c r="A55" s="119"/>
      <c r="B55" s="119" t="s">
        <v>0</v>
      </c>
      <c r="C55" s="119" t="s">
        <v>1183</v>
      </c>
      <c r="D55" s="119"/>
      <c r="E55" s="119"/>
      <c r="F55" s="119"/>
      <c r="G55" s="119" t="s">
        <v>2888</v>
      </c>
      <c r="H55" s="119"/>
      <c r="I55" s="119" t="s">
        <v>790</v>
      </c>
      <c r="J55" s="120" t="s">
        <v>791</v>
      </c>
      <c r="K55" s="119" t="s">
        <v>792</v>
      </c>
      <c r="L55" s="119" t="s">
        <v>793</v>
      </c>
      <c r="M55" s="119" t="s">
        <v>794</v>
      </c>
      <c r="N55" s="119" t="s">
        <v>765</v>
      </c>
      <c r="O55" s="119" t="s">
        <v>766</v>
      </c>
      <c r="P55" s="119" t="s">
        <v>775</v>
      </c>
      <c r="Q55" s="119" t="s">
        <v>768</v>
      </c>
      <c r="R55" s="119"/>
      <c r="S55" s="120" t="s">
        <v>5</v>
      </c>
      <c r="T55" s="120" t="s">
        <v>2860</v>
      </c>
      <c r="U55" s="120"/>
      <c r="V55" s="121"/>
      <c r="W55" s="121"/>
      <c r="X55" s="121"/>
    </row>
    <row r="56" spans="1:24" ht="41.25" customHeight="1" x14ac:dyDescent="0.25">
      <c r="A56" s="123"/>
      <c r="B56" s="123">
        <v>8902020</v>
      </c>
      <c r="C56" s="123"/>
      <c r="D56" s="123"/>
      <c r="E56" s="123"/>
      <c r="F56" s="123"/>
      <c r="G56" s="123" t="s">
        <v>3165</v>
      </c>
      <c r="H56" s="123"/>
      <c r="I56" s="123"/>
      <c r="J56" s="127" t="s">
        <v>797</v>
      </c>
      <c r="K56" s="123"/>
      <c r="L56" s="123"/>
      <c r="M56" s="123"/>
      <c r="N56" s="123"/>
      <c r="O56" s="123"/>
      <c r="P56" s="123"/>
      <c r="Q56" s="123"/>
      <c r="R56" s="123"/>
      <c r="S56" s="168">
        <v>8012</v>
      </c>
      <c r="T56" s="168">
        <v>10015</v>
      </c>
      <c r="U56" s="169" t="s">
        <v>3012</v>
      </c>
      <c r="V56" s="84">
        <f t="shared" ref="V56:V58" si="15">S56-S56*$V$10</f>
        <v>8012</v>
      </c>
      <c r="W56" s="195"/>
      <c r="X56" s="115">
        <f t="shared" ref="X56:X58" si="16">W56*V56</f>
        <v>0</v>
      </c>
    </row>
    <row r="57" spans="1:24" ht="41.25" customHeight="1" x14ac:dyDescent="0.25">
      <c r="A57" s="123"/>
      <c r="B57" s="123">
        <v>8902030</v>
      </c>
      <c r="C57" s="123"/>
      <c r="D57" s="123"/>
      <c r="E57" s="123"/>
      <c r="F57" s="123"/>
      <c r="G57" s="123" t="s">
        <v>3166</v>
      </c>
      <c r="H57" s="123"/>
      <c r="I57" s="123"/>
      <c r="J57" s="127" t="s">
        <v>797</v>
      </c>
      <c r="K57" s="123"/>
      <c r="L57" s="123"/>
      <c r="M57" s="123"/>
      <c r="N57" s="123"/>
      <c r="O57" s="123"/>
      <c r="P57" s="123"/>
      <c r="Q57" s="123"/>
      <c r="R57" s="123"/>
      <c r="S57" s="168">
        <v>9217</v>
      </c>
      <c r="T57" s="168">
        <v>11522</v>
      </c>
      <c r="U57" s="169" t="s">
        <v>3012</v>
      </c>
      <c r="V57" s="84">
        <f t="shared" si="15"/>
        <v>9217</v>
      </c>
      <c r="W57" s="195"/>
      <c r="X57" s="115">
        <f t="shared" si="16"/>
        <v>0</v>
      </c>
    </row>
    <row r="58" spans="1:24" ht="41.25" customHeight="1" x14ac:dyDescent="0.25">
      <c r="A58" s="123"/>
      <c r="B58" s="123">
        <v>8159090</v>
      </c>
      <c r="C58" s="123"/>
      <c r="D58" s="123"/>
      <c r="E58" s="123"/>
      <c r="F58" s="123"/>
      <c r="G58" s="123" t="s">
        <v>3168</v>
      </c>
      <c r="H58" s="123"/>
      <c r="I58" s="123"/>
      <c r="J58" s="127" t="s">
        <v>797</v>
      </c>
      <c r="K58" s="123"/>
      <c r="L58" s="123"/>
      <c r="M58" s="123"/>
      <c r="N58" s="123"/>
      <c r="O58" s="123"/>
      <c r="P58" s="123"/>
      <c r="Q58" s="123"/>
      <c r="R58" s="123"/>
      <c r="S58" s="168">
        <v>5677</v>
      </c>
      <c r="T58" s="168">
        <v>7096</v>
      </c>
      <c r="U58" s="169" t="s">
        <v>3012</v>
      </c>
      <c r="V58" s="84">
        <f t="shared" si="15"/>
        <v>5677</v>
      </c>
      <c r="W58" s="195"/>
      <c r="X58" s="115">
        <f t="shared" si="16"/>
        <v>0</v>
      </c>
    </row>
    <row r="59" spans="1:24" ht="41.25" customHeight="1" x14ac:dyDescent="0.25">
      <c r="A59" s="123"/>
      <c r="B59" s="123">
        <v>8190000</v>
      </c>
      <c r="C59" s="123" t="s">
        <v>1250</v>
      </c>
      <c r="D59" s="123" t="s">
        <v>1296</v>
      </c>
      <c r="E59" s="123" t="s">
        <v>866</v>
      </c>
      <c r="F59" s="123" t="s">
        <v>795</v>
      </c>
      <c r="G59" s="123" t="s">
        <v>3167</v>
      </c>
      <c r="H59" s="123"/>
      <c r="I59" s="123" t="s">
        <v>798</v>
      </c>
      <c r="J59" s="127" t="s">
        <v>797</v>
      </c>
      <c r="K59" s="123">
        <v>10</v>
      </c>
      <c r="L59" s="123">
        <v>2000</v>
      </c>
      <c r="M59" s="123"/>
      <c r="N59" s="123">
        <v>1.18</v>
      </c>
      <c r="O59" s="123" t="s">
        <v>779</v>
      </c>
      <c r="P59" s="123" t="s">
        <v>774</v>
      </c>
      <c r="Q59" s="123">
        <v>400</v>
      </c>
      <c r="R59" s="123"/>
      <c r="S59" s="168">
        <v>7220</v>
      </c>
      <c r="T59" s="168">
        <v>9025</v>
      </c>
      <c r="U59" s="169" t="s">
        <v>3012</v>
      </c>
      <c r="V59" s="84">
        <f t="shared" ref="V59:V66" si="17">S59-S59*$V$10</f>
        <v>7220</v>
      </c>
      <c r="W59" s="195"/>
      <c r="X59" s="115">
        <f t="shared" ref="X59" si="18">W59*V59</f>
        <v>0</v>
      </c>
    </row>
    <row r="60" spans="1:24" ht="41.25" customHeight="1" x14ac:dyDescent="0.25">
      <c r="A60" s="123"/>
      <c r="B60" s="123">
        <v>8096240</v>
      </c>
      <c r="C60" s="123" t="s">
        <v>1250</v>
      </c>
      <c r="D60" s="123" t="s">
        <v>1296</v>
      </c>
      <c r="E60" s="123" t="s">
        <v>866</v>
      </c>
      <c r="F60" s="123" t="s">
        <v>795</v>
      </c>
      <c r="G60" s="123" t="s">
        <v>1740</v>
      </c>
      <c r="H60" s="123" t="s">
        <v>1167</v>
      </c>
      <c r="I60" s="123" t="s">
        <v>798</v>
      </c>
      <c r="J60" s="127" t="s">
        <v>797</v>
      </c>
      <c r="K60" s="123">
        <v>13</v>
      </c>
      <c r="L60" s="123">
        <v>600</v>
      </c>
      <c r="M60" s="123">
        <v>660</v>
      </c>
      <c r="N60" s="123">
        <v>1.85</v>
      </c>
      <c r="O60" s="123" t="s">
        <v>779</v>
      </c>
      <c r="P60" s="123" t="s">
        <v>774</v>
      </c>
      <c r="Q60" s="123">
        <v>400</v>
      </c>
      <c r="R60" s="123"/>
      <c r="S60" s="168">
        <v>17679</v>
      </c>
      <c r="T60" s="168">
        <v>22097</v>
      </c>
      <c r="U60" s="169" t="s">
        <v>63</v>
      </c>
      <c r="V60" s="84">
        <f t="shared" si="17"/>
        <v>17679</v>
      </c>
      <c r="W60" s="195"/>
      <c r="X60" s="115">
        <f t="shared" ref="X60:X66" si="19">W60*V60</f>
        <v>0</v>
      </c>
    </row>
    <row r="61" spans="1:24" ht="41.25" customHeight="1" x14ac:dyDescent="0.25">
      <c r="A61" s="123"/>
      <c r="B61" s="123">
        <v>8096260</v>
      </c>
      <c r="C61" s="123" t="s">
        <v>1250</v>
      </c>
      <c r="D61" s="123" t="s">
        <v>1296</v>
      </c>
      <c r="E61" s="123" t="s">
        <v>866</v>
      </c>
      <c r="F61" s="123" t="s">
        <v>795</v>
      </c>
      <c r="G61" s="123" t="s">
        <v>1690</v>
      </c>
      <c r="H61" s="123" t="s">
        <v>1167</v>
      </c>
      <c r="I61" s="123" t="s">
        <v>798</v>
      </c>
      <c r="J61" s="127" t="s">
        <v>797</v>
      </c>
      <c r="K61" s="123">
        <v>13</v>
      </c>
      <c r="L61" s="123">
        <v>700</v>
      </c>
      <c r="M61" s="123">
        <v>370</v>
      </c>
      <c r="N61" s="123">
        <v>0</v>
      </c>
      <c r="O61" s="123" t="s">
        <v>779</v>
      </c>
      <c r="P61" s="123" t="s">
        <v>774</v>
      </c>
      <c r="Q61" s="123">
        <v>400</v>
      </c>
      <c r="R61" s="123"/>
      <c r="S61" s="168">
        <v>7725</v>
      </c>
      <c r="T61" s="168">
        <v>9656</v>
      </c>
      <c r="U61" s="169" t="s">
        <v>3012</v>
      </c>
      <c r="V61" s="84">
        <f t="shared" si="17"/>
        <v>7725</v>
      </c>
      <c r="W61" s="195"/>
      <c r="X61" s="115">
        <f t="shared" si="19"/>
        <v>0</v>
      </c>
    </row>
    <row r="62" spans="1:24" ht="41.25" customHeight="1" x14ac:dyDescent="0.25">
      <c r="A62" s="122"/>
      <c r="B62" s="122">
        <v>8096250</v>
      </c>
      <c r="C62" s="122" t="s">
        <v>1250</v>
      </c>
      <c r="D62" s="122" t="s">
        <v>1296</v>
      </c>
      <c r="E62" s="122" t="s">
        <v>866</v>
      </c>
      <c r="F62" s="122" t="s">
        <v>795</v>
      </c>
      <c r="G62" s="122" t="s">
        <v>1689</v>
      </c>
      <c r="H62" s="122" t="s">
        <v>1167</v>
      </c>
      <c r="I62" s="122" t="s">
        <v>798</v>
      </c>
      <c r="J62" s="126" t="s">
        <v>797</v>
      </c>
      <c r="K62" s="122">
        <v>13</v>
      </c>
      <c r="L62" s="122">
        <v>800</v>
      </c>
      <c r="M62" s="122">
        <v>330</v>
      </c>
      <c r="N62" s="122">
        <v>0</v>
      </c>
      <c r="O62" s="122" t="s">
        <v>779</v>
      </c>
      <c r="P62" s="122" t="s">
        <v>774</v>
      </c>
      <c r="Q62" s="122">
        <v>400</v>
      </c>
      <c r="R62" s="122"/>
      <c r="S62" s="168">
        <v>12869</v>
      </c>
      <c r="T62" s="168">
        <v>16086</v>
      </c>
      <c r="U62" s="169" t="s">
        <v>63</v>
      </c>
      <c r="V62" s="84">
        <f t="shared" si="17"/>
        <v>12869</v>
      </c>
      <c r="W62" s="195"/>
      <c r="X62" s="115">
        <f t="shared" si="19"/>
        <v>0</v>
      </c>
    </row>
    <row r="63" spans="1:24" ht="41.25" customHeight="1" x14ac:dyDescent="0.25">
      <c r="A63" s="123"/>
      <c r="B63" s="123">
        <v>7351</v>
      </c>
      <c r="C63" s="123" t="s">
        <v>1250</v>
      </c>
      <c r="D63" s="123" t="s">
        <v>1296</v>
      </c>
      <c r="E63" s="123" t="s">
        <v>866</v>
      </c>
      <c r="F63" s="123" t="s">
        <v>795</v>
      </c>
      <c r="G63" s="123" t="s">
        <v>1700</v>
      </c>
      <c r="H63" s="123" t="s">
        <v>1167</v>
      </c>
      <c r="I63" s="123" t="s">
        <v>796</v>
      </c>
      <c r="J63" s="127" t="s">
        <v>797</v>
      </c>
      <c r="K63" s="123">
        <v>10</v>
      </c>
      <c r="L63" s="123">
        <v>1800</v>
      </c>
      <c r="M63" s="123">
        <v>480</v>
      </c>
      <c r="N63" s="123">
        <v>0.9</v>
      </c>
      <c r="O63" s="123" t="s">
        <v>779</v>
      </c>
      <c r="P63" s="123" t="s">
        <v>774</v>
      </c>
      <c r="Q63" s="123">
        <v>400</v>
      </c>
      <c r="R63" s="123"/>
      <c r="S63" s="168">
        <v>5069</v>
      </c>
      <c r="T63" s="168">
        <v>6335</v>
      </c>
      <c r="U63" s="169" t="s">
        <v>63</v>
      </c>
      <c r="V63" s="84">
        <f t="shared" si="17"/>
        <v>5069</v>
      </c>
      <c r="W63" s="195"/>
      <c r="X63" s="115">
        <f t="shared" si="19"/>
        <v>0</v>
      </c>
    </row>
    <row r="64" spans="1:24" ht="41.25" customHeight="1" x14ac:dyDescent="0.25">
      <c r="A64" s="122"/>
      <c r="B64" s="122">
        <v>31882</v>
      </c>
      <c r="C64" s="122" t="s">
        <v>1250</v>
      </c>
      <c r="D64" s="122" t="s">
        <v>1296</v>
      </c>
      <c r="E64" s="122" t="s">
        <v>866</v>
      </c>
      <c r="F64" s="122" t="s">
        <v>795</v>
      </c>
      <c r="G64" s="122" t="s">
        <v>1669</v>
      </c>
      <c r="H64" s="122" t="s">
        <v>1167</v>
      </c>
      <c r="I64" s="122" t="s">
        <v>798</v>
      </c>
      <c r="J64" s="126" t="s">
        <v>797</v>
      </c>
      <c r="K64" s="122">
        <v>10</v>
      </c>
      <c r="L64" s="122">
        <v>1800</v>
      </c>
      <c r="M64" s="122">
        <v>480</v>
      </c>
      <c r="N64" s="122">
        <v>0.9</v>
      </c>
      <c r="O64" s="122" t="s">
        <v>779</v>
      </c>
      <c r="P64" s="122" t="s">
        <v>774</v>
      </c>
      <c r="Q64" s="122">
        <v>400</v>
      </c>
      <c r="R64" s="122"/>
      <c r="S64" s="168">
        <v>5320</v>
      </c>
      <c r="T64" s="168">
        <v>6650</v>
      </c>
      <c r="U64" s="169" t="s">
        <v>63</v>
      </c>
      <c r="V64" s="84">
        <f t="shared" si="17"/>
        <v>5320</v>
      </c>
      <c r="W64" s="195"/>
      <c r="X64" s="115">
        <f t="shared" si="19"/>
        <v>0</v>
      </c>
    </row>
    <row r="65" spans="1:24" ht="41.25" customHeight="1" x14ac:dyDescent="0.25">
      <c r="A65" s="123"/>
      <c r="B65" s="123">
        <v>4119160</v>
      </c>
      <c r="C65" s="123" t="s">
        <v>1250</v>
      </c>
      <c r="D65" s="123" t="s">
        <v>1296</v>
      </c>
      <c r="E65" s="123" t="s">
        <v>866</v>
      </c>
      <c r="F65" s="123" t="s">
        <v>795</v>
      </c>
      <c r="G65" s="123" t="s">
        <v>1734</v>
      </c>
      <c r="H65" s="123" t="s">
        <v>1167</v>
      </c>
      <c r="I65" s="123" t="s">
        <v>796</v>
      </c>
      <c r="J65" s="127" t="s">
        <v>797</v>
      </c>
      <c r="K65" s="123">
        <v>10</v>
      </c>
      <c r="L65" s="123">
        <v>2200</v>
      </c>
      <c r="M65" s="123">
        <v>370</v>
      </c>
      <c r="N65" s="123">
        <v>0</v>
      </c>
      <c r="O65" s="123" t="s">
        <v>779</v>
      </c>
      <c r="P65" s="123" t="s">
        <v>774</v>
      </c>
      <c r="Q65" s="123">
        <v>400</v>
      </c>
      <c r="R65" s="123"/>
      <c r="S65" s="168">
        <v>5826</v>
      </c>
      <c r="T65" s="168">
        <v>7282</v>
      </c>
      <c r="U65" s="169" t="s">
        <v>63</v>
      </c>
      <c r="V65" s="84">
        <f t="shared" si="17"/>
        <v>5826</v>
      </c>
      <c r="W65" s="195"/>
      <c r="X65" s="115">
        <f t="shared" si="19"/>
        <v>0</v>
      </c>
    </row>
    <row r="66" spans="1:24" ht="41.25" customHeight="1" x14ac:dyDescent="0.25">
      <c r="A66" s="122"/>
      <c r="B66" s="122">
        <v>30389</v>
      </c>
      <c r="C66" s="122" t="s">
        <v>1250</v>
      </c>
      <c r="D66" s="122" t="s">
        <v>1296</v>
      </c>
      <c r="E66" s="122" t="s">
        <v>866</v>
      </c>
      <c r="F66" s="122" t="s">
        <v>795</v>
      </c>
      <c r="G66" s="122" t="s">
        <v>1658</v>
      </c>
      <c r="H66" s="122" t="s">
        <v>1168</v>
      </c>
      <c r="I66" s="122" t="s">
        <v>798</v>
      </c>
      <c r="J66" s="126" t="s">
        <v>797</v>
      </c>
      <c r="K66" s="122">
        <v>10</v>
      </c>
      <c r="L66" s="122">
        <v>1700</v>
      </c>
      <c r="M66" s="122">
        <v>370</v>
      </c>
      <c r="N66" s="122">
        <v>0</v>
      </c>
      <c r="O66" s="122" t="s">
        <v>779</v>
      </c>
      <c r="P66" s="122" t="s">
        <v>774</v>
      </c>
      <c r="Q66" s="122">
        <v>400</v>
      </c>
      <c r="R66" s="122"/>
      <c r="S66" s="168">
        <v>4742</v>
      </c>
      <c r="T66" s="168">
        <v>5928</v>
      </c>
      <c r="U66" s="169" t="s">
        <v>3012</v>
      </c>
      <c r="V66" s="84">
        <f t="shared" si="17"/>
        <v>4742</v>
      </c>
      <c r="W66" s="195"/>
      <c r="X66" s="115">
        <f t="shared" si="19"/>
        <v>0</v>
      </c>
    </row>
    <row r="67" spans="1:24" ht="41.25" customHeight="1" x14ac:dyDescent="0.25">
      <c r="A67" s="119"/>
      <c r="B67" s="119" t="s">
        <v>0</v>
      </c>
      <c r="C67" s="119" t="s">
        <v>1183</v>
      </c>
      <c r="D67" s="119"/>
      <c r="E67" s="119"/>
      <c r="F67" s="119"/>
      <c r="G67" s="119" t="s">
        <v>2888</v>
      </c>
      <c r="H67" s="119"/>
      <c r="I67" s="119" t="s">
        <v>799</v>
      </c>
      <c r="J67" s="120" t="s">
        <v>762</v>
      </c>
      <c r="K67" s="119" t="s">
        <v>800</v>
      </c>
      <c r="L67" s="119" t="s">
        <v>793</v>
      </c>
      <c r="M67" s="119"/>
      <c r="N67" s="119" t="s">
        <v>765</v>
      </c>
      <c r="O67" s="119" t="s">
        <v>766</v>
      </c>
      <c r="P67" s="119" t="s">
        <v>775</v>
      </c>
      <c r="Q67" s="119" t="s">
        <v>768</v>
      </c>
      <c r="R67" s="119"/>
      <c r="S67" s="120" t="s">
        <v>5</v>
      </c>
      <c r="T67" s="120" t="s">
        <v>2860</v>
      </c>
      <c r="U67" s="120"/>
      <c r="V67" s="121"/>
      <c r="W67" s="121"/>
      <c r="X67" s="121"/>
    </row>
    <row r="68" spans="1:24" ht="41.25" customHeight="1" x14ac:dyDescent="0.25">
      <c r="A68" s="123"/>
      <c r="B68" s="123">
        <v>4119090</v>
      </c>
      <c r="C68" s="123" t="s">
        <v>1250</v>
      </c>
      <c r="D68" s="123" t="s">
        <v>1296</v>
      </c>
      <c r="E68" s="123" t="s">
        <v>866</v>
      </c>
      <c r="F68" s="123" t="s">
        <v>801</v>
      </c>
      <c r="G68" s="123" t="s">
        <v>1571</v>
      </c>
      <c r="H68" s="123" t="s">
        <v>1167</v>
      </c>
      <c r="I68" s="123" t="s">
        <v>802</v>
      </c>
      <c r="J68" s="127">
        <v>270</v>
      </c>
      <c r="K68" s="123" t="s">
        <v>803</v>
      </c>
      <c r="L68" s="123">
        <v>8500</v>
      </c>
      <c r="M68" s="123"/>
      <c r="N68" s="123">
        <v>1.3</v>
      </c>
      <c r="O68" s="123" t="s">
        <v>779</v>
      </c>
      <c r="P68" s="123" t="s">
        <v>774</v>
      </c>
      <c r="Q68" s="123">
        <v>254</v>
      </c>
      <c r="R68" s="123"/>
      <c r="S68" s="168">
        <v>16676</v>
      </c>
      <c r="T68" s="168">
        <v>20844</v>
      </c>
      <c r="U68" s="169" t="s">
        <v>63</v>
      </c>
      <c r="V68" s="84">
        <f t="shared" ref="V68:V76" si="20">S68-S68*$V$10</f>
        <v>16676</v>
      </c>
      <c r="W68" s="195"/>
      <c r="X68" s="115">
        <f t="shared" ref="X68:X76" si="21">W68*V68</f>
        <v>0</v>
      </c>
    </row>
    <row r="69" spans="1:24" ht="41.25" customHeight="1" x14ac:dyDescent="0.25">
      <c r="A69" s="122"/>
      <c r="B69" s="122">
        <v>11230</v>
      </c>
      <c r="C69" s="122" t="s">
        <v>1250</v>
      </c>
      <c r="D69" s="122" t="s">
        <v>1296</v>
      </c>
      <c r="E69" s="122" t="s">
        <v>866</v>
      </c>
      <c r="F69" s="122" t="s">
        <v>801</v>
      </c>
      <c r="G69" s="122" t="s">
        <v>1707</v>
      </c>
      <c r="H69" s="122" t="s">
        <v>1168</v>
      </c>
      <c r="I69" s="122" t="s">
        <v>804</v>
      </c>
      <c r="J69" s="126">
        <v>35</v>
      </c>
      <c r="K69" s="122" t="s">
        <v>805</v>
      </c>
      <c r="L69" s="122">
        <v>13000</v>
      </c>
      <c r="M69" s="122"/>
      <c r="N69" s="122">
        <v>0.88</v>
      </c>
      <c r="O69" s="122" t="s">
        <v>779</v>
      </c>
      <c r="P69" s="122" t="s">
        <v>774</v>
      </c>
      <c r="Q69" s="122">
        <v>270</v>
      </c>
      <c r="R69" s="122"/>
      <c r="S69" s="168">
        <v>6733</v>
      </c>
      <c r="T69" s="168">
        <v>8418</v>
      </c>
      <c r="U69" s="169" t="s">
        <v>3012</v>
      </c>
      <c r="V69" s="84">
        <f t="shared" si="20"/>
        <v>6733</v>
      </c>
      <c r="W69" s="195"/>
      <c r="X69" s="115">
        <f t="shared" si="21"/>
        <v>0</v>
      </c>
    </row>
    <row r="70" spans="1:24" ht="41.25" customHeight="1" x14ac:dyDescent="0.25">
      <c r="A70" s="123"/>
      <c r="B70" s="123">
        <v>9659</v>
      </c>
      <c r="C70" s="123" t="s">
        <v>1250</v>
      </c>
      <c r="D70" s="123" t="s">
        <v>1296</v>
      </c>
      <c r="E70" s="123" t="s">
        <v>1304</v>
      </c>
      <c r="F70" s="123" t="s">
        <v>801</v>
      </c>
      <c r="G70" s="123" t="s">
        <v>1641</v>
      </c>
      <c r="H70" s="123" t="s">
        <v>1168</v>
      </c>
      <c r="I70" s="123" t="s">
        <v>804</v>
      </c>
      <c r="J70" s="127">
        <v>35</v>
      </c>
      <c r="K70" s="123" t="s">
        <v>805</v>
      </c>
      <c r="L70" s="123">
        <v>13000</v>
      </c>
      <c r="M70" s="123"/>
      <c r="N70" s="123"/>
      <c r="O70" s="123" t="s">
        <v>779</v>
      </c>
      <c r="P70" s="123" t="s">
        <v>774</v>
      </c>
      <c r="Q70" s="123">
        <v>270</v>
      </c>
      <c r="R70" s="123"/>
      <c r="S70" s="168">
        <v>8783</v>
      </c>
      <c r="T70" s="168">
        <v>10979</v>
      </c>
      <c r="U70" s="169" t="s">
        <v>63</v>
      </c>
      <c r="V70" s="84">
        <f t="shared" si="20"/>
        <v>8783</v>
      </c>
      <c r="W70" s="195"/>
      <c r="X70" s="115">
        <f t="shared" si="21"/>
        <v>0</v>
      </c>
    </row>
    <row r="71" spans="1:24" ht="41.25" customHeight="1" x14ac:dyDescent="0.25">
      <c r="A71" s="122"/>
      <c r="B71" s="122">
        <v>27401</v>
      </c>
      <c r="C71" s="122" t="s">
        <v>1250</v>
      </c>
      <c r="D71" s="122" t="s">
        <v>1296</v>
      </c>
      <c r="E71" s="122" t="s">
        <v>866</v>
      </c>
      <c r="F71" s="122" t="s">
        <v>801</v>
      </c>
      <c r="G71" s="122" t="s">
        <v>1645</v>
      </c>
      <c r="H71" s="122" t="s">
        <v>1167</v>
      </c>
      <c r="I71" s="122" t="s">
        <v>804</v>
      </c>
      <c r="J71" s="126">
        <v>35</v>
      </c>
      <c r="K71" s="122" t="s">
        <v>805</v>
      </c>
      <c r="L71" s="122">
        <v>10000</v>
      </c>
      <c r="M71" s="122"/>
      <c r="N71" s="122">
        <v>0.7</v>
      </c>
      <c r="O71" s="122" t="s">
        <v>779</v>
      </c>
      <c r="P71" s="122" t="s">
        <v>774</v>
      </c>
      <c r="Q71" s="122">
        <v>270</v>
      </c>
      <c r="R71" s="122"/>
      <c r="S71" s="168">
        <v>6930</v>
      </c>
      <c r="T71" s="168">
        <v>8664</v>
      </c>
      <c r="U71" s="169" t="s">
        <v>63</v>
      </c>
      <c r="V71" s="84">
        <f t="shared" si="20"/>
        <v>6930</v>
      </c>
      <c r="W71" s="195"/>
      <c r="X71" s="115">
        <f t="shared" si="21"/>
        <v>0</v>
      </c>
    </row>
    <row r="72" spans="1:24" ht="41.25" customHeight="1" x14ac:dyDescent="0.25">
      <c r="A72" s="122"/>
      <c r="B72" s="122">
        <v>4118960</v>
      </c>
      <c r="C72" s="122" t="s">
        <v>1250</v>
      </c>
      <c r="D72" s="122" t="s">
        <v>1296</v>
      </c>
      <c r="E72" s="122" t="s">
        <v>866</v>
      </c>
      <c r="F72" s="122" t="s">
        <v>801</v>
      </c>
      <c r="G72" s="122" t="s">
        <v>1570</v>
      </c>
      <c r="H72" s="122" t="s">
        <v>1167</v>
      </c>
      <c r="I72" s="122" t="s">
        <v>769</v>
      </c>
      <c r="J72" s="126">
        <v>230</v>
      </c>
      <c r="K72" s="122" t="s">
        <v>3093</v>
      </c>
      <c r="L72" s="122">
        <v>8000</v>
      </c>
      <c r="M72" s="122"/>
      <c r="N72" s="122">
        <v>1.3</v>
      </c>
      <c r="O72" s="122" t="s">
        <v>779</v>
      </c>
      <c r="P72" s="122" t="s">
        <v>774</v>
      </c>
      <c r="Q72" s="122">
        <v>226</v>
      </c>
      <c r="R72" s="122"/>
      <c r="S72" s="168">
        <v>12738</v>
      </c>
      <c r="T72" s="168">
        <v>15923</v>
      </c>
      <c r="U72" s="169" t="s">
        <v>63</v>
      </c>
      <c r="V72" s="84">
        <f t="shared" si="20"/>
        <v>12738</v>
      </c>
      <c r="W72" s="195"/>
      <c r="X72" s="115">
        <f t="shared" si="21"/>
        <v>0</v>
      </c>
    </row>
    <row r="73" spans="1:24" ht="41.25" customHeight="1" x14ac:dyDescent="0.25">
      <c r="A73" s="122"/>
      <c r="B73" s="122">
        <v>8094610</v>
      </c>
      <c r="C73" s="122" t="s">
        <v>1250</v>
      </c>
      <c r="D73" s="122" t="s">
        <v>1296</v>
      </c>
      <c r="E73" s="122" t="s">
        <v>866</v>
      </c>
      <c r="F73" s="122" t="s">
        <v>801</v>
      </c>
      <c r="G73" s="122" t="s">
        <v>1739</v>
      </c>
      <c r="H73" s="122" t="s">
        <v>1167</v>
      </c>
      <c r="I73" s="122" t="s">
        <v>1305</v>
      </c>
      <c r="J73" s="126" t="s">
        <v>806</v>
      </c>
      <c r="K73" s="122">
        <v>6</v>
      </c>
      <c r="L73" s="122">
        <v>1800</v>
      </c>
      <c r="M73" s="122"/>
      <c r="N73" s="122">
        <v>1.36</v>
      </c>
      <c r="O73" s="122" t="s">
        <v>779</v>
      </c>
      <c r="P73" s="122" t="s">
        <v>774</v>
      </c>
      <c r="Q73" s="122">
        <v>450</v>
      </c>
      <c r="R73" s="122"/>
      <c r="S73" s="168">
        <v>21890</v>
      </c>
      <c r="T73" s="168">
        <v>27362</v>
      </c>
      <c r="U73" s="169" t="s">
        <v>63</v>
      </c>
      <c r="V73" s="84">
        <f t="shared" si="20"/>
        <v>21890</v>
      </c>
      <c r="W73" s="195"/>
      <c r="X73" s="115">
        <f t="shared" si="21"/>
        <v>0</v>
      </c>
    </row>
    <row r="74" spans="1:24" ht="41.25" customHeight="1" x14ac:dyDescent="0.25">
      <c r="A74" s="123"/>
      <c r="B74" s="123">
        <v>7322</v>
      </c>
      <c r="C74" s="123" t="s">
        <v>1250</v>
      </c>
      <c r="D74" s="123" t="s">
        <v>1296</v>
      </c>
      <c r="E74" s="123" t="s">
        <v>866</v>
      </c>
      <c r="F74" s="123" t="s">
        <v>801</v>
      </c>
      <c r="G74" s="123" t="s">
        <v>1633</v>
      </c>
      <c r="H74" s="123" t="s">
        <v>1167</v>
      </c>
      <c r="I74" s="123" t="s">
        <v>1306</v>
      </c>
      <c r="J74" s="127" t="s">
        <v>807</v>
      </c>
      <c r="K74" s="123">
        <v>6</v>
      </c>
      <c r="L74" s="123">
        <v>800</v>
      </c>
      <c r="M74" s="123"/>
      <c r="N74" s="123">
        <v>1.21</v>
      </c>
      <c r="O74" s="123" t="s">
        <v>779</v>
      </c>
      <c r="P74" s="123" t="s">
        <v>774</v>
      </c>
      <c r="Q74" s="123">
        <v>450</v>
      </c>
      <c r="R74" s="123"/>
      <c r="S74" s="168">
        <v>7454</v>
      </c>
      <c r="T74" s="168">
        <v>9320</v>
      </c>
      <c r="U74" s="169" t="s">
        <v>63</v>
      </c>
      <c r="V74" s="84">
        <f t="shared" si="20"/>
        <v>7454</v>
      </c>
      <c r="W74" s="195"/>
      <c r="X74" s="115">
        <f t="shared" si="21"/>
        <v>0</v>
      </c>
    </row>
    <row r="75" spans="1:24" ht="41.25" customHeight="1" x14ac:dyDescent="0.25">
      <c r="A75" s="122"/>
      <c r="B75" s="122">
        <v>27403</v>
      </c>
      <c r="C75" s="122" t="s">
        <v>1250</v>
      </c>
      <c r="D75" s="122" t="s">
        <v>1296</v>
      </c>
      <c r="E75" s="122" t="s">
        <v>866</v>
      </c>
      <c r="F75" s="122" t="s">
        <v>801</v>
      </c>
      <c r="G75" s="122" t="s">
        <v>1710</v>
      </c>
      <c r="H75" s="122" t="s">
        <v>1167</v>
      </c>
      <c r="I75" s="122" t="s">
        <v>1306</v>
      </c>
      <c r="J75" s="126" t="s">
        <v>808</v>
      </c>
      <c r="K75" s="122">
        <v>6</v>
      </c>
      <c r="L75" s="122">
        <v>1800</v>
      </c>
      <c r="M75" s="122"/>
      <c r="N75" s="122">
        <v>1.1399999999999999</v>
      </c>
      <c r="O75" s="122" t="s">
        <v>779</v>
      </c>
      <c r="P75" s="122" t="s">
        <v>774</v>
      </c>
      <c r="Q75" s="122">
        <v>450</v>
      </c>
      <c r="R75" s="122"/>
      <c r="S75" s="168">
        <v>6899</v>
      </c>
      <c r="T75" s="168">
        <v>8623</v>
      </c>
      <c r="U75" s="169" t="s">
        <v>63</v>
      </c>
      <c r="V75" s="84">
        <f t="shared" si="20"/>
        <v>6899</v>
      </c>
      <c r="W75" s="195"/>
      <c r="X75" s="115">
        <f t="shared" si="21"/>
        <v>0</v>
      </c>
    </row>
    <row r="76" spans="1:24" ht="41.25" customHeight="1" x14ac:dyDescent="0.25">
      <c r="A76" s="122"/>
      <c r="B76" s="122">
        <v>31880</v>
      </c>
      <c r="C76" s="122" t="s">
        <v>1250</v>
      </c>
      <c r="D76" s="122" t="s">
        <v>1296</v>
      </c>
      <c r="E76" s="122" t="s">
        <v>866</v>
      </c>
      <c r="F76" s="122" t="s">
        <v>801</v>
      </c>
      <c r="G76" s="122" t="s">
        <v>1723</v>
      </c>
      <c r="H76" s="122" t="s">
        <v>1167</v>
      </c>
      <c r="I76" s="122" t="s">
        <v>1306</v>
      </c>
      <c r="J76" s="126" t="s">
        <v>809</v>
      </c>
      <c r="K76" s="122">
        <v>4</v>
      </c>
      <c r="L76" s="122">
        <v>1700</v>
      </c>
      <c r="M76" s="122"/>
      <c r="N76" s="122">
        <v>0.66</v>
      </c>
      <c r="O76" s="122" t="s">
        <v>779</v>
      </c>
      <c r="P76" s="122" t="s">
        <v>774</v>
      </c>
      <c r="Q76" s="122">
        <v>270</v>
      </c>
      <c r="R76" s="122"/>
      <c r="S76" s="168">
        <v>9302</v>
      </c>
      <c r="T76" s="168">
        <v>11627</v>
      </c>
      <c r="U76" s="169" t="s">
        <v>63</v>
      </c>
      <c r="V76" s="84">
        <f t="shared" si="20"/>
        <v>9302</v>
      </c>
      <c r="W76" s="195"/>
      <c r="X76" s="115">
        <f t="shared" si="21"/>
        <v>0</v>
      </c>
    </row>
    <row r="77" spans="1:24" ht="41.25" customHeight="1" x14ac:dyDescent="0.25">
      <c r="A77" s="119"/>
      <c r="B77" s="119" t="s">
        <v>0</v>
      </c>
      <c r="C77" s="119" t="s">
        <v>1183</v>
      </c>
      <c r="D77" s="119"/>
      <c r="E77" s="119"/>
      <c r="F77" s="119"/>
      <c r="G77" s="119" t="s">
        <v>2888</v>
      </c>
      <c r="H77" s="119"/>
      <c r="I77" s="119" t="s">
        <v>810</v>
      </c>
      <c r="J77" s="120" t="s">
        <v>811</v>
      </c>
      <c r="K77" s="119" t="s">
        <v>812</v>
      </c>
      <c r="L77" s="119" t="s">
        <v>793</v>
      </c>
      <c r="M77" s="119"/>
      <c r="N77" s="119" t="s">
        <v>765</v>
      </c>
      <c r="O77" s="119" t="s">
        <v>766</v>
      </c>
      <c r="P77" s="119" t="s">
        <v>775</v>
      </c>
      <c r="Q77" s="119" t="s">
        <v>768</v>
      </c>
      <c r="R77" s="119"/>
      <c r="S77" s="120" t="s">
        <v>5</v>
      </c>
      <c r="T77" s="120" t="s">
        <v>2860</v>
      </c>
      <c r="U77" s="120"/>
      <c r="V77" s="121"/>
      <c r="W77" s="121"/>
      <c r="X77" s="121"/>
    </row>
    <row r="78" spans="1:24" ht="41.25" customHeight="1" x14ac:dyDescent="0.25">
      <c r="A78" s="122"/>
      <c r="B78" s="122">
        <v>35086</v>
      </c>
      <c r="C78" s="122" t="s">
        <v>1250</v>
      </c>
      <c r="D78" s="122" t="s">
        <v>1296</v>
      </c>
      <c r="E78" s="122" t="s">
        <v>866</v>
      </c>
      <c r="F78" s="122" t="s">
        <v>1307</v>
      </c>
      <c r="G78" s="122" t="s">
        <v>1670</v>
      </c>
      <c r="H78" s="122" t="s">
        <v>1167</v>
      </c>
      <c r="I78" s="122" t="s">
        <v>813</v>
      </c>
      <c r="J78" s="126">
        <v>152</v>
      </c>
      <c r="K78" s="122">
        <v>2.5</v>
      </c>
      <c r="L78" s="122">
        <v>10000</v>
      </c>
      <c r="M78" s="122"/>
      <c r="N78" s="122">
        <v>0.77</v>
      </c>
      <c r="O78" s="122" t="s">
        <v>779</v>
      </c>
      <c r="P78" s="122" t="s">
        <v>774</v>
      </c>
      <c r="Q78" s="122">
        <v>430</v>
      </c>
      <c r="R78" s="122"/>
      <c r="S78" s="168">
        <v>23129</v>
      </c>
      <c r="T78" s="168">
        <v>28910</v>
      </c>
      <c r="U78" s="169" t="s">
        <v>63</v>
      </c>
      <c r="V78" s="84">
        <f t="shared" ref="V78:V82" si="22">S78-S78*$V$10</f>
        <v>23129</v>
      </c>
      <c r="W78" s="195"/>
      <c r="X78" s="115">
        <f t="shared" ref="X78:X82" si="23">W78*V78</f>
        <v>0</v>
      </c>
    </row>
    <row r="79" spans="1:24" ht="41.25" customHeight="1" x14ac:dyDescent="0.25">
      <c r="A79" s="123"/>
      <c r="B79" s="123">
        <v>31874</v>
      </c>
      <c r="C79" s="123" t="s">
        <v>1250</v>
      </c>
      <c r="D79" s="123" t="s">
        <v>1296</v>
      </c>
      <c r="E79" s="123" t="s">
        <v>866</v>
      </c>
      <c r="F79" s="123" t="s">
        <v>1307</v>
      </c>
      <c r="G79" s="123" t="s">
        <v>1721</v>
      </c>
      <c r="H79" s="123" t="s">
        <v>1167</v>
      </c>
      <c r="I79" s="123" t="s">
        <v>814</v>
      </c>
      <c r="J79" s="127">
        <v>152</v>
      </c>
      <c r="K79" s="123">
        <v>5</v>
      </c>
      <c r="L79" s="123">
        <v>9000</v>
      </c>
      <c r="M79" s="123"/>
      <c r="N79" s="123">
        <v>1.1000000000000001</v>
      </c>
      <c r="O79" s="123" t="s">
        <v>779</v>
      </c>
      <c r="P79" s="123" t="s">
        <v>774</v>
      </c>
      <c r="Q79" s="123">
        <v>368</v>
      </c>
      <c r="R79" s="123"/>
      <c r="S79" s="168">
        <v>12501</v>
      </c>
      <c r="T79" s="168">
        <v>15627</v>
      </c>
      <c r="U79" s="169" t="s">
        <v>63</v>
      </c>
      <c r="V79" s="84">
        <f t="shared" si="22"/>
        <v>12501</v>
      </c>
      <c r="W79" s="195"/>
      <c r="X79" s="115">
        <f t="shared" si="23"/>
        <v>0</v>
      </c>
    </row>
    <row r="80" spans="1:24" ht="41.25" customHeight="1" x14ac:dyDescent="0.25">
      <c r="A80" s="122"/>
      <c r="B80" s="122">
        <v>7360</v>
      </c>
      <c r="C80" s="122" t="s">
        <v>1250</v>
      </c>
      <c r="D80" s="122" t="s">
        <v>1296</v>
      </c>
      <c r="E80" s="122" t="s">
        <v>866</v>
      </c>
      <c r="F80" s="122" t="s">
        <v>1307</v>
      </c>
      <c r="G80" s="122" t="s">
        <v>1635</v>
      </c>
      <c r="H80" s="122" t="s">
        <v>1167</v>
      </c>
      <c r="I80" s="122" t="s">
        <v>814</v>
      </c>
      <c r="J80" s="126">
        <v>152</v>
      </c>
      <c r="K80" s="122">
        <v>5</v>
      </c>
      <c r="L80" s="122">
        <v>10000</v>
      </c>
      <c r="M80" s="122"/>
      <c r="N80" s="122">
        <v>1.1000000000000001</v>
      </c>
      <c r="O80" s="122" t="s">
        <v>779</v>
      </c>
      <c r="P80" s="122" t="s">
        <v>774</v>
      </c>
      <c r="Q80" s="122">
        <v>368</v>
      </c>
      <c r="R80" s="122"/>
      <c r="S80" s="168">
        <v>12598</v>
      </c>
      <c r="T80" s="168">
        <v>15748</v>
      </c>
      <c r="U80" s="169" t="s">
        <v>3012</v>
      </c>
      <c r="V80" s="84">
        <f t="shared" si="22"/>
        <v>12598</v>
      </c>
      <c r="W80" s="195"/>
      <c r="X80" s="115">
        <f t="shared" si="23"/>
        <v>0</v>
      </c>
    </row>
    <row r="81" spans="1:24" ht="41.25" customHeight="1" x14ac:dyDescent="0.25">
      <c r="A81" s="123"/>
      <c r="B81" s="123">
        <v>7361</v>
      </c>
      <c r="C81" s="123" t="s">
        <v>1250</v>
      </c>
      <c r="D81" s="123" t="s">
        <v>1296</v>
      </c>
      <c r="E81" s="123" t="s">
        <v>866</v>
      </c>
      <c r="F81" s="123" t="s">
        <v>1307</v>
      </c>
      <c r="G81" s="123" t="s">
        <v>1636</v>
      </c>
      <c r="H81" s="123" t="s">
        <v>1167</v>
      </c>
      <c r="I81" s="123" t="s">
        <v>814</v>
      </c>
      <c r="J81" s="127">
        <v>152</v>
      </c>
      <c r="K81" s="123">
        <v>5</v>
      </c>
      <c r="L81" s="123">
        <v>10000</v>
      </c>
      <c r="M81" s="123"/>
      <c r="N81" s="123">
        <v>1.8</v>
      </c>
      <c r="O81" s="123" t="s">
        <v>779</v>
      </c>
      <c r="P81" s="123" t="s">
        <v>774</v>
      </c>
      <c r="Q81" s="123">
        <v>450</v>
      </c>
      <c r="R81" s="123"/>
      <c r="S81" s="168">
        <v>17765</v>
      </c>
      <c r="T81" s="168">
        <v>22207</v>
      </c>
      <c r="U81" s="169" t="s">
        <v>63</v>
      </c>
      <c r="V81" s="84">
        <f t="shared" si="22"/>
        <v>17765</v>
      </c>
      <c r="W81" s="195"/>
      <c r="X81" s="115">
        <f t="shared" si="23"/>
        <v>0</v>
      </c>
    </row>
    <row r="82" spans="1:24" ht="41.25" customHeight="1" x14ac:dyDescent="0.25">
      <c r="A82" s="122"/>
      <c r="B82" s="122">
        <v>27396</v>
      </c>
      <c r="C82" s="122" t="s">
        <v>1250</v>
      </c>
      <c r="D82" s="122" t="s">
        <v>1296</v>
      </c>
      <c r="E82" s="122" t="s">
        <v>866</v>
      </c>
      <c r="F82" s="122" t="s">
        <v>1307</v>
      </c>
      <c r="G82" s="122" t="s">
        <v>1709</v>
      </c>
      <c r="H82" s="122" t="s">
        <v>1168</v>
      </c>
      <c r="I82" s="122" t="s">
        <v>814</v>
      </c>
      <c r="J82" s="126">
        <v>152</v>
      </c>
      <c r="K82" s="122">
        <v>5</v>
      </c>
      <c r="L82" s="122">
        <v>10000</v>
      </c>
      <c r="M82" s="122"/>
      <c r="N82" s="122">
        <v>2.1</v>
      </c>
      <c r="O82" s="122" t="s">
        <v>779</v>
      </c>
      <c r="P82" s="122" t="s">
        <v>774</v>
      </c>
      <c r="Q82" s="122">
        <v>450</v>
      </c>
      <c r="R82" s="122"/>
      <c r="S82" s="168">
        <v>6621</v>
      </c>
      <c r="T82" s="168">
        <v>8274</v>
      </c>
      <c r="U82" s="169" t="s">
        <v>3012</v>
      </c>
      <c r="V82" s="84">
        <f t="shared" si="22"/>
        <v>6621</v>
      </c>
      <c r="W82" s="195"/>
      <c r="X82" s="115">
        <f t="shared" si="23"/>
        <v>0</v>
      </c>
    </row>
    <row r="83" spans="1:24" ht="41.25" customHeight="1" x14ac:dyDescent="0.25">
      <c r="A83" s="119"/>
      <c r="B83" s="119" t="s">
        <v>0</v>
      </c>
      <c r="C83" s="119" t="s">
        <v>1183</v>
      </c>
      <c r="D83" s="119"/>
      <c r="E83" s="119"/>
      <c r="F83" s="119"/>
      <c r="G83" s="119" t="s">
        <v>2888</v>
      </c>
      <c r="H83" s="119"/>
      <c r="I83" s="119" t="s">
        <v>810</v>
      </c>
      <c r="J83" s="120" t="s">
        <v>815</v>
      </c>
      <c r="K83" s="119" t="s">
        <v>812</v>
      </c>
      <c r="L83" s="119" t="s">
        <v>793</v>
      </c>
      <c r="M83" s="119"/>
      <c r="N83" s="119" t="s">
        <v>765</v>
      </c>
      <c r="O83" s="119" t="s">
        <v>766</v>
      </c>
      <c r="P83" s="119" t="s">
        <v>775</v>
      </c>
      <c r="Q83" s="119" t="s">
        <v>768</v>
      </c>
      <c r="R83" s="119"/>
      <c r="S83" s="120" t="s">
        <v>5</v>
      </c>
      <c r="T83" s="120" t="s">
        <v>2860</v>
      </c>
      <c r="U83" s="120"/>
      <c r="V83" s="121"/>
      <c r="W83" s="121"/>
      <c r="X83" s="121"/>
    </row>
    <row r="84" spans="1:24" ht="41.25" customHeight="1" x14ac:dyDescent="0.25">
      <c r="A84" s="122"/>
      <c r="B84" s="122">
        <v>38696</v>
      </c>
      <c r="C84" s="122" t="s">
        <v>1250</v>
      </c>
      <c r="D84" s="122" t="s">
        <v>1296</v>
      </c>
      <c r="E84" s="122" t="s">
        <v>866</v>
      </c>
      <c r="F84" s="122" t="s">
        <v>1308</v>
      </c>
      <c r="G84" s="122" t="s">
        <v>1676</v>
      </c>
      <c r="H84" s="122" t="s">
        <v>1167</v>
      </c>
      <c r="I84" s="122" t="s">
        <v>816</v>
      </c>
      <c r="J84" s="126" t="s">
        <v>817</v>
      </c>
      <c r="K84" s="122">
        <v>5</v>
      </c>
      <c r="L84" s="122">
        <v>20000</v>
      </c>
      <c r="M84" s="122"/>
      <c r="N84" s="122">
        <v>0.5</v>
      </c>
      <c r="O84" s="122" t="s">
        <v>779</v>
      </c>
      <c r="P84" s="122" t="s">
        <v>774</v>
      </c>
      <c r="Q84" s="122">
        <v>368</v>
      </c>
      <c r="R84" s="122"/>
      <c r="S84" s="168">
        <v>9755</v>
      </c>
      <c r="T84" s="168">
        <v>12192</v>
      </c>
      <c r="U84" s="169" t="s">
        <v>63</v>
      </c>
      <c r="V84" s="84">
        <f t="shared" ref="V84:V85" si="24">S84-S84*$V$10</f>
        <v>9755</v>
      </c>
      <c r="W84" s="195"/>
      <c r="X84" s="115">
        <f>W84*V84</f>
        <v>0</v>
      </c>
    </row>
    <row r="85" spans="1:24" ht="41.25" customHeight="1" x14ac:dyDescent="0.25">
      <c r="A85" s="123"/>
      <c r="B85" s="123">
        <v>7367</v>
      </c>
      <c r="C85" s="123" t="s">
        <v>1250</v>
      </c>
      <c r="D85" s="123" t="s">
        <v>1296</v>
      </c>
      <c r="E85" s="123" t="s">
        <v>866</v>
      </c>
      <c r="F85" s="123" t="s">
        <v>1308</v>
      </c>
      <c r="G85" s="123" t="s">
        <v>1639</v>
      </c>
      <c r="H85" s="123" t="s">
        <v>1167</v>
      </c>
      <c r="I85" s="123" t="s">
        <v>816</v>
      </c>
      <c r="J85" s="127" t="s">
        <v>818</v>
      </c>
      <c r="K85" s="123">
        <v>5</v>
      </c>
      <c r="L85" s="123">
        <v>8000</v>
      </c>
      <c r="M85" s="123"/>
      <c r="N85" s="123">
        <v>1.97</v>
      </c>
      <c r="O85" s="123" t="s">
        <v>779</v>
      </c>
      <c r="P85" s="123" t="s">
        <v>774</v>
      </c>
      <c r="Q85" s="123">
        <v>450</v>
      </c>
      <c r="R85" s="123"/>
      <c r="S85" s="168">
        <v>5686</v>
      </c>
      <c r="T85" s="168">
        <v>7107</v>
      </c>
      <c r="U85" s="169" t="s">
        <v>63</v>
      </c>
      <c r="V85" s="84">
        <f t="shared" si="24"/>
        <v>5686</v>
      </c>
      <c r="W85" s="195"/>
      <c r="X85" s="115">
        <f>W85*V85</f>
        <v>0</v>
      </c>
    </row>
    <row r="86" spans="1:24" ht="41.25" customHeight="1" x14ac:dyDescent="0.25">
      <c r="A86" s="119"/>
      <c r="B86" s="119" t="s">
        <v>0</v>
      </c>
      <c r="C86" s="119" t="s">
        <v>1183</v>
      </c>
      <c r="D86" s="119"/>
      <c r="E86" s="119"/>
      <c r="F86" s="119"/>
      <c r="G86" s="119" t="s">
        <v>2888</v>
      </c>
      <c r="H86" s="119"/>
      <c r="I86" s="119" t="s">
        <v>811</v>
      </c>
      <c r="J86" s="120" t="s">
        <v>793</v>
      </c>
      <c r="K86" s="119"/>
      <c r="L86" s="119"/>
      <c r="M86" s="119"/>
      <c r="N86" s="119" t="s">
        <v>765</v>
      </c>
      <c r="O86" s="119" t="s">
        <v>766</v>
      </c>
      <c r="P86" s="119" t="s">
        <v>775</v>
      </c>
      <c r="Q86" s="119" t="s">
        <v>768</v>
      </c>
      <c r="R86" s="119"/>
      <c r="S86" s="120" t="s">
        <v>5</v>
      </c>
      <c r="T86" s="120" t="s">
        <v>2860</v>
      </c>
      <c r="U86" s="120"/>
      <c r="V86" s="121"/>
      <c r="W86" s="121"/>
      <c r="X86" s="121"/>
    </row>
    <row r="87" spans="1:24" ht="41.25" customHeight="1" x14ac:dyDescent="0.25">
      <c r="A87" s="123"/>
      <c r="B87" s="123">
        <v>7365</v>
      </c>
      <c r="C87" s="123" t="s">
        <v>1250</v>
      </c>
      <c r="D87" s="123" t="s">
        <v>1296</v>
      </c>
      <c r="E87" s="123" t="s">
        <v>866</v>
      </c>
      <c r="F87" s="123" t="s">
        <v>1308</v>
      </c>
      <c r="G87" s="123" t="s">
        <v>1703</v>
      </c>
      <c r="H87" s="123" t="s">
        <v>1167</v>
      </c>
      <c r="I87" s="123">
        <v>180</v>
      </c>
      <c r="J87" s="127">
        <v>2500</v>
      </c>
      <c r="K87" s="123"/>
      <c r="L87" s="123"/>
      <c r="M87" s="123"/>
      <c r="N87" s="123">
        <v>2.9</v>
      </c>
      <c r="O87" s="123" t="s">
        <v>779</v>
      </c>
      <c r="P87" s="123" t="s">
        <v>774</v>
      </c>
      <c r="Q87" s="123">
        <v>480</v>
      </c>
      <c r="R87" s="123"/>
      <c r="S87" s="168">
        <v>11970</v>
      </c>
      <c r="T87" s="168">
        <v>14963</v>
      </c>
      <c r="U87" s="169" t="s">
        <v>63</v>
      </c>
      <c r="V87" s="84">
        <f t="shared" ref="V87:V88" si="25">S87-S87*$V$10</f>
        <v>11970</v>
      </c>
      <c r="W87" s="195"/>
      <c r="X87" s="115">
        <f>W87*V87</f>
        <v>0</v>
      </c>
    </row>
    <row r="88" spans="1:24" ht="41.25" customHeight="1" x14ac:dyDescent="0.25">
      <c r="A88" s="122"/>
      <c r="B88" s="122">
        <v>7364</v>
      </c>
      <c r="C88" s="122" t="s">
        <v>1250</v>
      </c>
      <c r="D88" s="122" t="s">
        <v>1296</v>
      </c>
      <c r="E88" s="122" t="s">
        <v>866</v>
      </c>
      <c r="F88" s="122" t="s">
        <v>1308</v>
      </c>
      <c r="G88" s="122" t="s">
        <v>1637</v>
      </c>
      <c r="H88" s="122" t="s">
        <v>1167</v>
      </c>
      <c r="I88" s="122">
        <v>180</v>
      </c>
      <c r="J88" s="126">
        <v>2000</v>
      </c>
      <c r="K88" s="122"/>
      <c r="L88" s="122"/>
      <c r="M88" s="122"/>
      <c r="N88" s="122">
        <v>2.5</v>
      </c>
      <c r="O88" s="122" t="s">
        <v>779</v>
      </c>
      <c r="P88" s="122" t="s">
        <v>774</v>
      </c>
      <c r="Q88" s="122">
        <v>480</v>
      </c>
      <c r="R88" s="122"/>
      <c r="S88" s="168">
        <v>12963</v>
      </c>
      <c r="T88" s="168">
        <v>16203</v>
      </c>
      <c r="U88" s="169" t="s">
        <v>63</v>
      </c>
      <c r="V88" s="84">
        <f t="shared" si="25"/>
        <v>12963</v>
      </c>
      <c r="W88" s="195"/>
      <c r="X88" s="115">
        <f>W88*V88</f>
        <v>0</v>
      </c>
    </row>
    <row r="89" spans="1:24" ht="41.25" customHeight="1" x14ac:dyDescent="0.25">
      <c r="A89" s="119"/>
      <c r="B89" s="119" t="s">
        <v>0</v>
      </c>
      <c r="C89" s="119" t="s">
        <v>1183</v>
      </c>
      <c r="D89" s="119"/>
      <c r="E89" s="119"/>
      <c r="F89" s="119"/>
      <c r="G89" s="119" t="s">
        <v>2888</v>
      </c>
      <c r="H89" s="119"/>
      <c r="I89" s="119" t="s">
        <v>819</v>
      </c>
      <c r="J89" s="120" t="s">
        <v>820</v>
      </c>
      <c r="K89" s="119" t="s">
        <v>794</v>
      </c>
      <c r="L89" s="119" t="s">
        <v>793</v>
      </c>
      <c r="M89" s="119"/>
      <c r="N89" s="119" t="s">
        <v>765</v>
      </c>
      <c r="O89" s="119" t="s">
        <v>766</v>
      </c>
      <c r="P89" s="119" t="s">
        <v>775</v>
      </c>
      <c r="Q89" s="119" t="s">
        <v>768</v>
      </c>
      <c r="R89" s="119"/>
      <c r="S89" s="120" t="s">
        <v>5</v>
      </c>
      <c r="T89" s="120" t="s">
        <v>2860</v>
      </c>
      <c r="U89" s="120"/>
      <c r="V89" s="121"/>
      <c r="W89" s="121"/>
      <c r="X89" s="121"/>
    </row>
    <row r="90" spans="1:24" ht="41.25" customHeight="1" x14ac:dyDescent="0.25">
      <c r="A90" s="122"/>
      <c r="B90" s="122">
        <v>8094630</v>
      </c>
      <c r="C90" s="122" t="s">
        <v>1250</v>
      </c>
      <c r="D90" s="122" t="s">
        <v>1296</v>
      </c>
      <c r="E90" s="122" t="s">
        <v>866</v>
      </c>
      <c r="F90" s="122" t="s">
        <v>823</v>
      </c>
      <c r="G90" s="122" t="s">
        <v>1573</v>
      </c>
      <c r="H90" s="122" t="s">
        <v>1169</v>
      </c>
      <c r="I90" s="122" t="s">
        <v>821</v>
      </c>
      <c r="J90" s="126">
        <v>230</v>
      </c>
      <c r="K90" s="122">
        <v>1840</v>
      </c>
      <c r="L90" s="122">
        <v>5900</v>
      </c>
      <c r="M90" s="122"/>
      <c r="N90" s="122">
        <v>4.4000000000000004</v>
      </c>
      <c r="O90" s="122" t="s">
        <v>771</v>
      </c>
      <c r="P90" s="122" t="s">
        <v>771</v>
      </c>
      <c r="Q90" s="122">
        <v>1130</v>
      </c>
      <c r="R90" s="122"/>
      <c r="S90" s="168">
        <v>58676</v>
      </c>
      <c r="T90" s="168">
        <v>73344</v>
      </c>
      <c r="U90" s="169" t="s">
        <v>63</v>
      </c>
      <c r="V90" s="84">
        <f t="shared" ref="V90:V96" si="26">S90-S90*$V$10</f>
        <v>58676</v>
      </c>
      <c r="W90" s="195"/>
      <c r="X90" s="115">
        <f t="shared" ref="X90:X96" si="27">W90*V90</f>
        <v>0</v>
      </c>
    </row>
    <row r="91" spans="1:24" ht="41.25" customHeight="1" x14ac:dyDescent="0.25">
      <c r="A91" s="123"/>
      <c r="B91" s="123">
        <v>27398</v>
      </c>
      <c r="C91" s="123" t="s">
        <v>1250</v>
      </c>
      <c r="D91" s="123" t="s">
        <v>1296</v>
      </c>
      <c r="E91" s="123" t="s">
        <v>866</v>
      </c>
      <c r="F91" s="123" t="s">
        <v>823</v>
      </c>
      <c r="G91" s="123" t="s">
        <v>1560</v>
      </c>
      <c r="H91" s="123" t="s">
        <v>1167</v>
      </c>
      <c r="I91" s="123" t="s">
        <v>821</v>
      </c>
      <c r="J91" s="127">
        <v>180</v>
      </c>
      <c r="K91" s="123">
        <v>1180</v>
      </c>
      <c r="L91" s="123">
        <v>7600</v>
      </c>
      <c r="M91" s="123"/>
      <c r="N91" s="123">
        <v>3.1</v>
      </c>
      <c r="O91" s="123" t="s">
        <v>771</v>
      </c>
      <c r="P91" s="123" t="s">
        <v>771</v>
      </c>
      <c r="Q91" s="123">
        <v>820</v>
      </c>
      <c r="R91" s="123"/>
      <c r="S91" s="168">
        <v>40441</v>
      </c>
      <c r="T91" s="168">
        <v>50551</v>
      </c>
      <c r="U91" s="169" t="s">
        <v>63</v>
      </c>
      <c r="V91" s="84">
        <f t="shared" si="26"/>
        <v>40441</v>
      </c>
      <c r="W91" s="195"/>
      <c r="X91" s="115">
        <f t="shared" si="27"/>
        <v>0</v>
      </c>
    </row>
    <row r="92" spans="1:24" ht="41.25" customHeight="1" x14ac:dyDescent="0.25">
      <c r="A92" s="123"/>
      <c r="B92" s="123">
        <v>7308</v>
      </c>
      <c r="C92" s="123" t="s">
        <v>1250</v>
      </c>
      <c r="D92" s="123" t="s">
        <v>1296</v>
      </c>
      <c r="E92" s="123" t="s">
        <v>866</v>
      </c>
      <c r="F92" s="123" t="s">
        <v>823</v>
      </c>
      <c r="G92" s="123" t="s">
        <v>2908</v>
      </c>
      <c r="H92" s="123" t="s">
        <v>1169</v>
      </c>
      <c r="I92" s="123" t="s">
        <v>821</v>
      </c>
      <c r="J92" s="127">
        <v>180</v>
      </c>
      <c r="K92" s="123">
        <v>920</v>
      </c>
      <c r="L92" s="123">
        <v>7000</v>
      </c>
      <c r="M92" s="123"/>
      <c r="N92" s="123">
        <v>3.2</v>
      </c>
      <c r="O92" s="123" t="s">
        <v>771</v>
      </c>
      <c r="P92" s="123" t="s">
        <v>771</v>
      </c>
      <c r="Q92" s="123">
        <v>820</v>
      </c>
      <c r="R92" s="123"/>
      <c r="S92" s="168">
        <v>22649</v>
      </c>
      <c r="T92" s="168">
        <v>28312</v>
      </c>
      <c r="U92" s="169" t="s">
        <v>3012</v>
      </c>
      <c r="V92" s="84">
        <f t="shared" si="26"/>
        <v>22649</v>
      </c>
      <c r="W92" s="195"/>
      <c r="X92" s="115">
        <f t="shared" si="27"/>
        <v>0</v>
      </c>
    </row>
    <row r="93" spans="1:24" ht="41.25" customHeight="1" x14ac:dyDescent="0.25">
      <c r="A93" s="123"/>
      <c r="B93" s="123">
        <v>8094640</v>
      </c>
      <c r="C93" s="123" t="s">
        <v>1250</v>
      </c>
      <c r="D93" s="123" t="s">
        <v>1296</v>
      </c>
      <c r="E93" s="123" t="s">
        <v>866</v>
      </c>
      <c r="F93" s="123" t="s">
        <v>823</v>
      </c>
      <c r="G93" s="123" t="s">
        <v>1574</v>
      </c>
      <c r="H93" s="123" t="s">
        <v>1169</v>
      </c>
      <c r="I93" s="123" t="s">
        <v>821</v>
      </c>
      <c r="J93" s="127">
        <v>125</v>
      </c>
      <c r="K93" s="123">
        <v>740</v>
      </c>
      <c r="L93" s="123">
        <v>13500</v>
      </c>
      <c r="M93" s="123"/>
      <c r="N93" s="123">
        <v>2.02</v>
      </c>
      <c r="O93" s="123" t="s">
        <v>774</v>
      </c>
      <c r="P93" s="123" t="s">
        <v>774</v>
      </c>
      <c r="Q93" s="123">
        <v>540</v>
      </c>
      <c r="R93" s="123"/>
      <c r="S93" s="168">
        <v>31111</v>
      </c>
      <c r="T93" s="168">
        <v>38889</v>
      </c>
      <c r="U93" s="169" t="s">
        <v>63</v>
      </c>
      <c r="V93" s="84">
        <f t="shared" si="26"/>
        <v>31111</v>
      </c>
      <c r="W93" s="195"/>
      <c r="X93" s="115">
        <f t="shared" si="27"/>
        <v>0</v>
      </c>
    </row>
    <row r="94" spans="1:24" ht="41.25" customHeight="1" x14ac:dyDescent="0.25">
      <c r="A94" s="122"/>
      <c r="B94" s="122">
        <v>7307</v>
      </c>
      <c r="C94" s="122" t="s">
        <v>1250</v>
      </c>
      <c r="D94" s="122" t="s">
        <v>1296</v>
      </c>
      <c r="E94" s="122" t="s">
        <v>866</v>
      </c>
      <c r="F94" s="122" t="s">
        <v>823</v>
      </c>
      <c r="G94" s="122" t="s">
        <v>1554</v>
      </c>
      <c r="H94" s="122" t="s">
        <v>1167</v>
      </c>
      <c r="I94" s="122" t="s">
        <v>822</v>
      </c>
      <c r="J94" s="126">
        <v>125</v>
      </c>
      <c r="K94" s="122">
        <v>440</v>
      </c>
      <c r="L94" s="122">
        <v>11000</v>
      </c>
      <c r="M94" s="122"/>
      <c r="N94" s="122">
        <v>1.8</v>
      </c>
      <c r="O94" s="122" t="s">
        <v>774</v>
      </c>
      <c r="P94" s="122" t="s">
        <v>774</v>
      </c>
      <c r="Q94" s="122">
        <v>540</v>
      </c>
      <c r="R94" s="122"/>
      <c r="S94" s="168">
        <v>11213</v>
      </c>
      <c r="T94" s="168">
        <v>14016</v>
      </c>
      <c r="U94" s="169" t="s">
        <v>3012</v>
      </c>
      <c r="V94" s="84">
        <f t="shared" si="26"/>
        <v>11213</v>
      </c>
      <c r="W94" s="195"/>
      <c r="X94" s="115">
        <f t="shared" si="27"/>
        <v>0</v>
      </c>
    </row>
    <row r="95" spans="1:24" ht="41.25" customHeight="1" x14ac:dyDescent="0.25">
      <c r="A95" s="123"/>
      <c r="B95" s="123">
        <v>30394</v>
      </c>
      <c r="C95" s="123" t="s">
        <v>1250</v>
      </c>
      <c r="D95" s="123" t="s">
        <v>1296</v>
      </c>
      <c r="E95" s="123" t="s">
        <v>866</v>
      </c>
      <c r="F95" s="123" t="s">
        <v>823</v>
      </c>
      <c r="G95" s="123" t="s">
        <v>3187</v>
      </c>
      <c r="H95" s="123" t="s">
        <v>1167</v>
      </c>
      <c r="I95" s="123" t="s">
        <v>821</v>
      </c>
      <c r="J95" s="127">
        <v>125</v>
      </c>
      <c r="K95" s="123">
        <v>440</v>
      </c>
      <c r="L95" s="123">
        <v>10000</v>
      </c>
      <c r="M95" s="123"/>
      <c r="N95" s="123">
        <v>1.75</v>
      </c>
      <c r="O95" s="123" t="s">
        <v>774</v>
      </c>
      <c r="P95" s="123" t="s">
        <v>774</v>
      </c>
      <c r="Q95" s="123">
        <v>540</v>
      </c>
      <c r="R95" s="123"/>
      <c r="S95" s="168">
        <v>8727</v>
      </c>
      <c r="T95" s="168">
        <v>10909</v>
      </c>
      <c r="U95" s="169" t="s">
        <v>63</v>
      </c>
      <c r="V95" s="84">
        <f t="shared" si="26"/>
        <v>8727</v>
      </c>
      <c r="W95" s="195"/>
      <c r="X95" s="115">
        <f t="shared" si="27"/>
        <v>0</v>
      </c>
    </row>
    <row r="96" spans="1:24" ht="41.25" customHeight="1" x14ac:dyDescent="0.25">
      <c r="A96" s="122"/>
      <c r="B96" s="122">
        <v>27397</v>
      </c>
      <c r="C96" s="122" t="s">
        <v>1250</v>
      </c>
      <c r="D96" s="122" t="s">
        <v>1296</v>
      </c>
      <c r="E96" s="122" t="s">
        <v>866</v>
      </c>
      <c r="F96" s="122" t="s">
        <v>823</v>
      </c>
      <c r="G96" s="122" t="s">
        <v>1559</v>
      </c>
      <c r="H96" s="122" t="s">
        <v>1167</v>
      </c>
      <c r="I96" s="122" t="s">
        <v>821</v>
      </c>
      <c r="J96" s="126">
        <v>125</v>
      </c>
      <c r="K96" s="122">
        <v>440</v>
      </c>
      <c r="L96" s="122">
        <v>11000</v>
      </c>
      <c r="M96" s="122"/>
      <c r="N96" s="122">
        <v>1.8</v>
      </c>
      <c r="O96" s="122" t="s">
        <v>774</v>
      </c>
      <c r="P96" s="122" t="s">
        <v>774</v>
      </c>
      <c r="Q96" s="122">
        <v>540</v>
      </c>
      <c r="R96" s="122"/>
      <c r="S96" s="168">
        <v>10688</v>
      </c>
      <c r="T96" s="168">
        <v>13362</v>
      </c>
      <c r="U96" s="169" t="s">
        <v>3012</v>
      </c>
      <c r="V96" s="84">
        <f t="shared" si="26"/>
        <v>10688</v>
      </c>
      <c r="W96" s="195"/>
      <c r="X96" s="115">
        <f t="shared" si="27"/>
        <v>0</v>
      </c>
    </row>
    <row r="97" spans="1:24" ht="41.25" customHeight="1" x14ac:dyDescent="0.25">
      <c r="A97" s="119"/>
      <c r="B97" s="119" t="s">
        <v>0</v>
      </c>
      <c r="C97" s="119" t="s">
        <v>1183</v>
      </c>
      <c r="D97" s="119"/>
      <c r="E97" s="119"/>
      <c r="F97" s="119"/>
      <c r="G97" s="119" t="s">
        <v>2888</v>
      </c>
      <c r="H97" s="119"/>
      <c r="I97" s="119" t="s">
        <v>824</v>
      </c>
      <c r="J97" s="120" t="s">
        <v>794</v>
      </c>
      <c r="K97" s="119" t="s">
        <v>793</v>
      </c>
      <c r="L97" s="119"/>
      <c r="M97" s="119"/>
      <c r="N97" s="119" t="s">
        <v>765</v>
      </c>
      <c r="O97" s="119" t="s">
        <v>766</v>
      </c>
      <c r="P97" s="119" t="s">
        <v>775</v>
      </c>
      <c r="Q97" s="119" t="s">
        <v>768</v>
      </c>
      <c r="R97" s="119"/>
      <c r="S97" s="120" t="s">
        <v>5</v>
      </c>
      <c r="T97" s="120" t="s">
        <v>2860</v>
      </c>
      <c r="U97" s="120"/>
      <c r="V97" s="121"/>
      <c r="W97" s="121"/>
      <c r="X97" s="121"/>
    </row>
    <row r="98" spans="1:24" ht="41.25" customHeight="1" x14ac:dyDescent="0.25">
      <c r="A98" s="122"/>
      <c r="B98" s="122">
        <v>8087210</v>
      </c>
      <c r="C98" s="122" t="s">
        <v>1250</v>
      </c>
      <c r="D98" s="122" t="s">
        <v>1296</v>
      </c>
      <c r="E98" s="122" t="s">
        <v>866</v>
      </c>
      <c r="F98" s="122" t="s">
        <v>1309</v>
      </c>
      <c r="G98" s="122" t="s">
        <v>79</v>
      </c>
      <c r="H98" s="122" t="s">
        <v>1167</v>
      </c>
      <c r="I98" s="122" t="s">
        <v>825</v>
      </c>
      <c r="J98" s="126">
        <v>370</v>
      </c>
      <c r="K98" s="122">
        <v>2500</v>
      </c>
      <c r="L98" s="122"/>
      <c r="M98" s="122"/>
      <c r="N98" s="122">
        <v>0.95</v>
      </c>
      <c r="O98" s="122" t="s">
        <v>774</v>
      </c>
      <c r="P98" s="122" t="s">
        <v>774</v>
      </c>
      <c r="Q98" s="122">
        <v>283</v>
      </c>
      <c r="R98" s="122"/>
      <c r="S98" s="168">
        <v>5332</v>
      </c>
      <c r="T98" s="168">
        <v>6666</v>
      </c>
      <c r="U98" s="169" t="s">
        <v>63</v>
      </c>
      <c r="V98" s="84">
        <f t="shared" ref="V98:V105" si="28">S98-S98*$V$10</f>
        <v>5332</v>
      </c>
      <c r="W98" s="195"/>
      <c r="X98" s="115">
        <f t="shared" ref="X98:X105" si="29">W98*V98</f>
        <v>0</v>
      </c>
    </row>
    <row r="99" spans="1:24" ht="41.25" customHeight="1" x14ac:dyDescent="0.25">
      <c r="A99" s="123"/>
      <c r="B99" s="123">
        <v>30395</v>
      </c>
      <c r="C99" s="123" t="s">
        <v>1250</v>
      </c>
      <c r="D99" s="123" t="s">
        <v>1296</v>
      </c>
      <c r="E99" s="123" t="s">
        <v>866</v>
      </c>
      <c r="F99" s="123" t="s">
        <v>1309</v>
      </c>
      <c r="G99" s="123" t="s">
        <v>2909</v>
      </c>
      <c r="H99" s="123" t="s">
        <v>1168</v>
      </c>
      <c r="I99" s="123">
        <v>6</v>
      </c>
      <c r="J99" s="127">
        <v>221</v>
      </c>
      <c r="K99" s="123">
        <v>25000</v>
      </c>
      <c r="L99" s="123"/>
      <c r="M99" s="123"/>
      <c r="N99" s="123">
        <v>0.43</v>
      </c>
      <c r="O99" s="123" t="s">
        <v>774</v>
      </c>
      <c r="P99" s="123" t="s">
        <v>774</v>
      </c>
      <c r="Q99" s="123">
        <v>85</v>
      </c>
      <c r="R99" s="123"/>
      <c r="S99" s="168">
        <v>3526</v>
      </c>
      <c r="T99" s="168">
        <v>4407</v>
      </c>
      <c r="U99" s="169" t="s">
        <v>3012</v>
      </c>
      <c r="V99" s="84">
        <f t="shared" si="28"/>
        <v>3526</v>
      </c>
      <c r="W99" s="195"/>
      <c r="X99" s="115">
        <f t="shared" si="29"/>
        <v>0</v>
      </c>
    </row>
    <row r="100" spans="1:24" ht="41.25" customHeight="1" x14ac:dyDescent="0.25">
      <c r="A100" s="123"/>
      <c r="B100" s="123">
        <v>4110730</v>
      </c>
      <c r="C100" s="123" t="s">
        <v>1250</v>
      </c>
      <c r="D100" s="123" t="s">
        <v>1296</v>
      </c>
      <c r="E100" s="123" t="s">
        <v>866</v>
      </c>
      <c r="F100" s="123" t="s">
        <v>1309</v>
      </c>
      <c r="G100" s="123" t="s">
        <v>74</v>
      </c>
      <c r="H100" s="123" t="s">
        <v>1168</v>
      </c>
      <c r="I100" s="123">
        <v>6</v>
      </c>
      <c r="J100" s="127">
        <v>370</v>
      </c>
      <c r="K100" s="123">
        <v>22000</v>
      </c>
      <c r="L100" s="123"/>
      <c r="M100" s="123"/>
      <c r="N100" s="123" t="s">
        <v>63</v>
      </c>
      <c r="O100" s="123" t="s">
        <v>774</v>
      </c>
      <c r="P100" s="123" t="s">
        <v>774</v>
      </c>
      <c r="Q100" s="123">
        <v>368</v>
      </c>
      <c r="R100" s="123"/>
      <c r="S100" s="168">
        <v>3308</v>
      </c>
      <c r="T100" s="168">
        <v>4136</v>
      </c>
      <c r="U100" s="169" t="s">
        <v>3012</v>
      </c>
      <c r="V100" s="84">
        <f t="shared" si="28"/>
        <v>3308</v>
      </c>
      <c r="W100" s="195"/>
      <c r="X100" s="115">
        <f t="shared" si="29"/>
        <v>0</v>
      </c>
    </row>
    <row r="101" spans="1:24" ht="41.25" customHeight="1" x14ac:dyDescent="0.25">
      <c r="A101" s="122"/>
      <c r="B101" s="122">
        <v>682560</v>
      </c>
      <c r="C101" s="122" t="s">
        <v>1250</v>
      </c>
      <c r="D101" s="122" t="s">
        <v>1296</v>
      </c>
      <c r="E101" s="122" t="s">
        <v>866</v>
      </c>
      <c r="F101" s="122" t="s">
        <v>1309</v>
      </c>
      <c r="G101" s="122" t="s">
        <v>1729</v>
      </c>
      <c r="H101" s="122" t="s">
        <v>1167</v>
      </c>
      <c r="I101" s="122">
        <v>6</v>
      </c>
      <c r="J101" s="126">
        <v>370</v>
      </c>
      <c r="K101" s="122">
        <v>25000</v>
      </c>
      <c r="L101" s="122"/>
      <c r="M101" s="122"/>
      <c r="N101" s="122">
        <v>0.64</v>
      </c>
      <c r="O101" s="122" t="s">
        <v>774</v>
      </c>
      <c r="P101" s="122" t="s">
        <v>774</v>
      </c>
      <c r="Q101" s="122">
        <v>368</v>
      </c>
      <c r="R101" s="122"/>
      <c r="S101" s="168">
        <v>6773</v>
      </c>
      <c r="T101" s="168">
        <v>8466</v>
      </c>
      <c r="U101" s="169" t="s">
        <v>63</v>
      </c>
      <c r="V101" s="84">
        <f t="shared" si="28"/>
        <v>6773</v>
      </c>
      <c r="W101" s="195"/>
      <c r="X101" s="115">
        <f t="shared" si="29"/>
        <v>0</v>
      </c>
    </row>
    <row r="102" spans="1:24" ht="41.25" customHeight="1" x14ac:dyDescent="0.25">
      <c r="A102" s="123"/>
      <c r="B102" s="123">
        <v>8141680</v>
      </c>
      <c r="C102" s="123"/>
      <c r="D102" s="123"/>
      <c r="E102" s="123"/>
      <c r="F102" s="123"/>
      <c r="G102" s="123" t="s">
        <v>2646</v>
      </c>
      <c r="H102" s="123"/>
      <c r="I102" s="123">
        <v>6</v>
      </c>
      <c r="J102" s="127">
        <v>221</v>
      </c>
      <c r="K102" s="123">
        <v>25000</v>
      </c>
      <c r="L102" s="123"/>
      <c r="M102" s="123"/>
      <c r="N102" s="123">
        <v>0.43</v>
      </c>
      <c r="O102" s="123" t="s">
        <v>774</v>
      </c>
      <c r="P102" s="123" t="s">
        <v>774</v>
      </c>
      <c r="Q102" s="123">
        <v>85</v>
      </c>
      <c r="R102" s="123"/>
      <c r="S102" s="168">
        <v>5304</v>
      </c>
      <c r="T102" s="168">
        <v>6630</v>
      </c>
      <c r="U102" s="169" t="s">
        <v>3012</v>
      </c>
      <c r="V102" s="84">
        <f t="shared" si="28"/>
        <v>5304</v>
      </c>
      <c r="W102" s="195"/>
      <c r="X102" s="115">
        <f t="shared" si="29"/>
        <v>0</v>
      </c>
    </row>
    <row r="103" spans="1:24" ht="41.25" customHeight="1" x14ac:dyDescent="0.25">
      <c r="A103" s="122"/>
      <c r="B103" s="122">
        <v>7317</v>
      </c>
      <c r="C103" s="122" t="s">
        <v>1250</v>
      </c>
      <c r="D103" s="122" t="s">
        <v>1296</v>
      </c>
      <c r="E103" s="122" t="s">
        <v>1304</v>
      </c>
      <c r="F103" s="122" t="s">
        <v>1309</v>
      </c>
      <c r="G103" s="122" t="s">
        <v>1632</v>
      </c>
      <c r="H103" s="122" t="s">
        <v>1168</v>
      </c>
      <c r="I103" s="122">
        <v>6</v>
      </c>
      <c r="J103" s="126">
        <v>370</v>
      </c>
      <c r="K103" s="122">
        <v>22000</v>
      </c>
      <c r="L103" s="122"/>
      <c r="M103" s="122"/>
      <c r="N103" s="122" t="s">
        <v>63</v>
      </c>
      <c r="O103" s="122" t="s">
        <v>774</v>
      </c>
      <c r="P103" s="122" t="s">
        <v>774</v>
      </c>
      <c r="Q103" s="122">
        <v>368</v>
      </c>
      <c r="R103" s="122"/>
      <c r="S103" s="168">
        <v>4294</v>
      </c>
      <c r="T103" s="168">
        <v>5368</v>
      </c>
      <c r="U103" s="169" t="s">
        <v>3012</v>
      </c>
      <c r="V103" s="84">
        <f t="shared" si="28"/>
        <v>4294</v>
      </c>
      <c r="W103" s="195"/>
      <c r="X103" s="115">
        <f t="shared" si="29"/>
        <v>0</v>
      </c>
    </row>
    <row r="104" spans="1:24" ht="41.25" customHeight="1" x14ac:dyDescent="0.25">
      <c r="A104" s="123"/>
      <c r="B104" s="123">
        <v>30366</v>
      </c>
      <c r="C104" s="123" t="s">
        <v>1250</v>
      </c>
      <c r="D104" s="123" t="s">
        <v>1296</v>
      </c>
      <c r="E104" s="123" t="s">
        <v>1298</v>
      </c>
      <c r="F104" s="123" t="s">
        <v>1309</v>
      </c>
      <c r="G104" s="123" t="s">
        <v>1563</v>
      </c>
      <c r="H104" s="123" t="s">
        <v>1168</v>
      </c>
      <c r="I104" s="123"/>
      <c r="J104" s="127"/>
      <c r="K104" s="123"/>
      <c r="L104" s="123"/>
      <c r="M104" s="123"/>
      <c r="N104" s="123"/>
      <c r="O104" s="123"/>
      <c r="P104" s="123"/>
      <c r="Q104" s="123"/>
      <c r="R104" s="123"/>
      <c r="S104" s="168">
        <v>1209</v>
      </c>
      <c r="T104" s="168">
        <v>1451</v>
      </c>
      <c r="U104" s="169" t="s">
        <v>3012</v>
      </c>
      <c r="V104" s="84">
        <f t="shared" si="28"/>
        <v>1209</v>
      </c>
      <c r="W104" s="195"/>
      <c r="X104" s="115">
        <f t="shared" si="29"/>
        <v>0</v>
      </c>
    </row>
    <row r="105" spans="1:24" ht="41.25" customHeight="1" x14ac:dyDescent="0.25">
      <c r="A105" s="123"/>
      <c r="B105" s="123">
        <v>8096300</v>
      </c>
      <c r="C105" s="123" t="s">
        <v>1250</v>
      </c>
      <c r="D105" s="123" t="s">
        <v>1296</v>
      </c>
      <c r="E105" s="123" t="s">
        <v>1304</v>
      </c>
      <c r="F105" s="123" t="s">
        <v>1309</v>
      </c>
      <c r="G105" s="123" t="s">
        <v>1741</v>
      </c>
      <c r="H105" s="123" t="s">
        <v>1170</v>
      </c>
      <c r="I105" s="123">
        <v>6</v>
      </c>
      <c r="J105" s="127">
        <v>221</v>
      </c>
      <c r="K105" s="123">
        <v>25000</v>
      </c>
      <c r="L105" s="123"/>
      <c r="M105" s="123"/>
      <c r="N105" s="123">
        <v>0.43</v>
      </c>
      <c r="O105" s="123" t="s">
        <v>774</v>
      </c>
      <c r="P105" s="123" t="s">
        <v>774</v>
      </c>
      <c r="Q105" s="123">
        <v>85</v>
      </c>
      <c r="R105" s="123"/>
      <c r="S105" s="168">
        <v>4038</v>
      </c>
      <c r="T105" s="168">
        <v>5049</v>
      </c>
      <c r="U105" s="169" t="s">
        <v>3012</v>
      </c>
      <c r="V105" s="84">
        <f t="shared" si="28"/>
        <v>4038</v>
      </c>
      <c r="W105" s="195"/>
      <c r="X105" s="115">
        <f t="shared" si="29"/>
        <v>0</v>
      </c>
    </row>
    <row r="106" spans="1:24" ht="41.25" customHeight="1" x14ac:dyDescent="0.25">
      <c r="A106" s="119"/>
      <c r="B106" s="119" t="s">
        <v>0</v>
      </c>
      <c r="C106" s="119" t="s">
        <v>1183</v>
      </c>
      <c r="D106" s="119"/>
      <c r="E106" s="119"/>
      <c r="F106" s="119"/>
      <c r="G106" s="119" t="s">
        <v>2888</v>
      </c>
      <c r="H106" s="119"/>
      <c r="I106" s="119" t="s">
        <v>826</v>
      </c>
      <c r="J106" s="120" t="s">
        <v>827</v>
      </c>
      <c r="K106" s="119" t="s">
        <v>828</v>
      </c>
      <c r="L106" s="119" t="s">
        <v>829</v>
      </c>
      <c r="M106" s="119"/>
      <c r="N106" s="119" t="s">
        <v>765</v>
      </c>
      <c r="O106" s="119" t="s">
        <v>766</v>
      </c>
      <c r="P106" s="119" t="s">
        <v>775</v>
      </c>
      <c r="Q106" s="119" t="s">
        <v>768</v>
      </c>
      <c r="R106" s="119"/>
      <c r="S106" s="120" t="s">
        <v>5</v>
      </c>
      <c r="T106" s="120" t="s">
        <v>2860</v>
      </c>
      <c r="U106" s="120"/>
      <c r="V106" s="121"/>
      <c r="W106" s="121"/>
      <c r="X106" s="121"/>
    </row>
    <row r="107" spans="1:24" ht="41.25" customHeight="1" x14ac:dyDescent="0.25">
      <c r="A107" s="170" t="s">
        <v>2882</v>
      </c>
      <c r="B107" s="170">
        <v>8200000</v>
      </c>
      <c r="C107" s="170"/>
      <c r="D107" s="170"/>
      <c r="E107" s="170"/>
      <c r="F107" s="170"/>
      <c r="G107" s="170" t="s">
        <v>2996</v>
      </c>
      <c r="H107" s="170"/>
      <c r="I107" s="170" t="s">
        <v>830</v>
      </c>
      <c r="J107" s="172">
        <v>10.1</v>
      </c>
      <c r="K107" s="170">
        <v>8.3000000000000007</v>
      </c>
      <c r="L107" s="170">
        <v>4300</v>
      </c>
      <c r="M107" s="170"/>
      <c r="N107" s="170">
        <v>1.1000000000000001</v>
      </c>
      <c r="O107" s="170" t="s">
        <v>774</v>
      </c>
      <c r="P107" s="170" t="s">
        <v>771</v>
      </c>
      <c r="Q107" s="170">
        <v>134</v>
      </c>
      <c r="R107" s="170"/>
      <c r="S107" s="168">
        <v>3314</v>
      </c>
      <c r="T107" s="168">
        <v>4142</v>
      </c>
      <c r="U107" s="169" t="s">
        <v>3012</v>
      </c>
      <c r="V107" s="84">
        <f t="shared" ref="V107:V123" si="30">S107-S107*$V$10</f>
        <v>3314</v>
      </c>
      <c r="W107" s="195"/>
      <c r="X107" s="115">
        <f t="shared" ref="X107" si="31">W107*V107</f>
        <v>0</v>
      </c>
    </row>
    <row r="108" spans="1:24" ht="41.25" customHeight="1" x14ac:dyDescent="0.25">
      <c r="A108" s="123"/>
      <c r="B108" s="123">
        <v>8106160</v>
      </c>
      <c r="C108" s="123"/>
      <c r="D108" s="123"/>
      <c r="E108" s="123"/>
      <c r="F108" s="123"/>
      <c r="G108" s="123" t="s">
        <v>2708</v>
      </c>
      <c r="H108" s="123"/>
      <c r="I108" s="123"/>
      <c r="J108" s="127"/>
      <c r="K108" s="123"/>
      <c r="L108" s="123"/>
      <c r="M108" s="123"/>
      <c r="N108" s="123"/>
      <c r="O108" s="123"/>
      <c r="P108" s="123"/>
      <c r="Q108" s="123"/>
      <c r="R108" s="123"/>
      <c r="S108" s="168">
        <v>229</v>
      </c>
      <c r="T108" s="168">
        <v>284</v>
      </c>
      <c r="U108" s="169" t="s">
        <v>63</v>
      </c>
      <c r="V108" s="84">
        <f t="shared" si="30"/>
        <v>229</v>
      </c>
      <c r="W108" s="195"/>
      <c r="X108" s="115">
        <f t="shared" ref="X108" si="32">W108*V108</f>
        <v>0</v>
      </c>
    </row>
    <row r="109" spans="1:24" ht="41.25" customHeight="1" x14ac:dyDescent="0.25">
      <c r="A109" s="122"/>
      <c r="B109" s="122">
        <v>8096310</v>
      </c>
      <c r="C109" s="122"/>
      <c r="D109" s="122"/>
      <c r="E109" s="122"/>
      <c r="F109" s="122"/>
      <c r="G109" s="122" t="s">
        <v>2472</v>
      </c>
      <c r="H109" s="122"/>
      <c r="I109" s="122" t="s">
        <v>830</v>
      </c>
      <c r="J109" s="126">
        <v>15</v>
      </c>
      <c r="K109" s="122">
        <v>27</v>
      </c>
      <c r="L109" s="122">
        <v>2000</v>
      </c>
      <c r="M109" s="122"/>
      <c r="N109" s="122">
        <v>4.5</v>
      </c>
      <c r="O109" s="122" t="s">
        <v>779</v>
      </c>
      <c r="P109" s="122" t="s">
        <v>774</v>
      </c>
      <c r="Q109" s="122">
        <v>400</v>
      </c>
      <c r="R109" s="122"/>
      <c r="S109" s="168">
        <v>31676</v>
      </c>
      <c r="T109" s="168">
        <v>39595</v>
      </c>
      <c r="U109" s="169" t="s">
        <v>63</v>
      </c>
      <c r="V109" s="84">
        <f t="shared" si="30"/>
        <v>31676</v>
      </c>
      <c r="W109" s="195"/>
      <c r="X109" s="115">
        <f t="shared" ref="X109" si="33">W109*V109</f>
        <v>0</v>
      </c>
    </row>
    <row r="110" spans="1:24" ht="41.25" customHeight="1" x14ac:dyDescent="0.25">
      <c r="A110" s="123"/>
      <c r="B110" s="123">
        <v>11226</v>
      </c>
      <c r="C110" s="123" t="s">
        <v>1250</v>
      </c>
      <c r="D110" s="123" t="s">
        <v>1296</v>
      </c>
      <c r="E110" s="123" t="s">
        <v>866</v>
      </c>
      <c r="F110" s="123" t="s">
        <v>1310</v>
      </c>
      <c r="G110" s="123" t="s">
        <v>1705</v>
      </c>
      <c r="H110" s="123" t="s">
        <v>1169</v>
      </c>
      <c r="I110" s="123" t="s">
        <v>830</v>
      </c>
      <c r="J110" s="127">
        <v>14.7</v>
      </c>
      <c r="K110" s="123">
        <v>27.3</v>
      </c>
      <c r="L110" s="123">
        <v>2150</v>
      </c>
      <c r="M110" s="123"/>
      <c r="N110" s="123">
        <v>5.9</v>
      </c>
      <c r="O110" s="123" t="s">
        <v>774</v>
      </c>
      <c r="P110" s="123" t="s">
        <v>771</v>
      </c>
      <c r="Q110" s="123">
        <v>600</v>
      </c>
      <c r="R110" s="123"/>
      <c r="S110" s="168">
        <v>26835</v>
      </c>
      <c r="T110" s="168">
        <v>33543</v>
      </c>
      <c r="U110" s="169" t="s">
        <v>63</v>
      </c>
      <c r="V110" s="84">
        <f t="shared" si="30"/>
        <v>26835</v>
      </c>
      <c r="W110" s="195"/>
      <c r="X110" s="115">
        <f t="shared" ref="X110:X123" si="34">W110*V110</f>
        <v>0</v>
      </c>
    </row>
    <row r="111" spans="1:24" ht="41.25" customHeight="1" x14ac:dyDescent="0.25">
      <c r="A111" s="123"/>
      <c r="B111" s="123">
        <v>12275</v>
      </c>
      <c r="C111" s="123" t="s">
        <v>1250</v>
      </c>
      <c r="D111" s="123" t="s">
        <v>1296</v>
      </c>
      <c r="E111" s="123" t="s">
        <v>866</v>
      </c>
      <c r="F111" s="123" t="s">
        <v>1310</v>
      </c>
      <c r="G111" s="123" t="s">
        <v>89</v>
      </c>
      <c r="H111" s="123" t="s">
        <v>1169</v>
      </c>
      <c r="I111" s="123" t="s">
        <v>831</v>
      </c>
      <c r="J111" s="127">
        <v>14.7</v>
      </c>
      <c r="K111" s="123"/>
      <c r="L111" s="123"/>
      <c r="M111" s="123"/>
      <c r="N111" s="123"/>
      <c r="O111" s="123"/>
      <c r="P111" s="123"/>
      <c r="Q111" s="123"/>
      <c r="R111" s="123"/>
      <c r="S111" s="168">
        <v>1512</v>
      </c>
      <c r="T111" s="168">
        <v>1890</v>
      </c>
      <c r="U111" s="169" t="s">
        <v>3012</v>
      </c>
      <c r="V111" s="84">
        <f t="shared" si="30"/>
        <v>1512</v>
      </c>
      <c r="W111" s="195"/>
      <c r="X111" s="115">
        <f t="shared" si="34"/>
        <v>0</v>
      </c>
    </row>
    <row r="112" spans="1:24" ht="41.25" customHeight="1" x14ac:dyDescent="0.25">
      <c r="A112" s="123"/>
      <c r="B112" s="123">
        <v>7357</v>
      </c>
      <c r="C112" s="123" t="s">
        <v>1250</v>
      </c>
      <c r="D112" s="123" t="s">
        <v>1296</v>
      </c>
      <c r="E112" s="123" t="s">
        <v>866</v>
      </c>
      <c r="F112" s="123" t="s">
        <v>1310</v>
      </c>
      <c r="G112" s="123" t="s">
        <v>1634</v>
      </c>
      <c r="H112" s="123" t="s">
        <v>1169</v>
      </c>
      <c r="I112" s="123" t="s">
        <v>830</v>
      </c>
      <c r="J112" s="127">
        <v>11.8</v>
      </c>
      <c r="K112" s="123">
        <v>9.51</v>
      </c>
      <c r="L112" s="123">
        <v>3000</v>
      </c>
      <c r="M112" s="123"/>
      <c r="N112" s="123">
        <v>2.6</v>
      </c>
      <c r="O112" s="123" t="s">
        <v>779</v>
      </c>
      <c r="P112" s="123" t="s">
        <v>774</v>
      </c>
      <c r="Q112" s="123">
        <v>400</v>
      </c>
      <c r="R112" s="123"/>
      <c r="S112" s="168">
        <v>20545</v>
      </c>
      <c r="T112" s="168">
        <v>25681</v>
      </c>
      <c r="U112" s="169" t="s">
        <v>3012</v>
      </c>
      <c r="V112" s="84">
        <f t="shared" si="30"/>
        <v>20545</v>
      </c>
      <c r="W112" s="195"/>
      <c r="X112" s="115">
        <f t="shared" si="34"/>
        <v>0</v>
      </c>
    </row>
    <row r="113" spans="1:24" ht="41.25" customHeight="1" x14ac:dyDescent="0.25">
      <c r="A113" s="122"/>
      <c r="B113" s="122">
        <v>12274</v>
      </c>
      <c r="C113" s="122" t="s">
        <v>1250</v>
      </c>
      <c r="D113" s="122" t="s">
        <v>1296</v>
      </c>
      <c r="E113" s="122" t="s">
        <v>866</v>
      </c>
      <c r="F113" s="122" t="s">
        <v>1310</v>
      </c>
      <c r="G113" s="122" t="s">
        <v>1557</v>
      </c>
      <c r="H113" s="122" t="s">
        <v>1169</v>
      </c>
      <c r="I113" s="122" t="s">
        <v>831</v>
      </c>
      <c r="J113" s="126">
        <v>11.8</v>
      </c>
      <c r="K113" s="122"/>
      <c r="L113" s="122"/>
      <c r="M113" s="122"/>
      <c r="N113" s="122"/>
      <c r="O113" s="122"/>
      <c r="P113" s="122"/>
      <c r="Q113" s="122"/>
      <c r="R113" s="122"/>
      <c r="S113" s="168">
        <v>1042</v>
      </c>
      <c r="T113" s="168">
        <v>1302</v>
      </c>
      <c r="U113" s="169" t="s">
        <v>3012</v>
      </c>
      <c r="V113" s="84">
        <f t="shared" si="30"/>
        <v>1042</v>
      </c>
      <c r="W113" s="195"/>
      <c r="X113" s="115">
        <f t="shared" si="34"/>
        <v>0</v>
      </c>
    </row>
    <row r="114" spans="1:24" ht="41.25" customHeight="1" x14ac:dyDescent="0.25">
      <c r="A114" s="123"/>
      <c r="B114" s="123">
        <v>20019</v>
      </c>
      <c r="C114" s="123" t="s">
        <v>1250</v>
      </c>
      <c r="D114" s="123" t="s">
        <v>1296</v>
      </c>
      <c r="E114" s="123" t="s">
        <v>866</v>
      </c>
      <c r="F114" s="123" t="s">
        <v>1310</v>
      </c>
      <c r="G114" s="123" t="s">
        <v>1558</v>
      </c>
      <c r="H114" s="123" t="s">
        <v>1169</v>
      </c>
      <c r="I114" s="123" t="s">
        <v>832</v>
      </c>
      <c r="J114" s="127">
        <v>11.8</v>
      </c>
      <c r="K114" s="123"/>
      <c r="L114" s="123"/>
      <c r="M114" s="123"/>
      <c r="N114" s="123"/>
      <c r="O114" s="123"/>
      <c r="P114" s="123"/>
      <c r="Q114" s="123"/>
      <c r="R114" s="123"/>
      <c r="S114" s="168">
        <v>825</v>
      </c>
      <c r="T114" s="168">
        <v>1028</v>
      </c>
      <c r="U114" s="169" t="s">
        <v>3012</v>
      </c>
      <c r="V114" s="84">
        <f t="shared" si="30"/>
        <v>825</v>
      </c>
      <c r="W114" s="195"/>
      <c r="X114" s="115">
        <f t="shared" si="34"/>
        <v>0</v>
      </c>
    </row>
    <row r="115" spans="1:24" ht="41.25" customHeight="1" x14ac:dyDescent="0.25">
      <c r="A115" s="122"/>
      <c r="B115" s="122">
        <v>7358</v>
      </c>
      <c r="C115" s="122" t="s">
        <v>1250</v>
      </c>
      <c r="D115" s="122" t="s">
        <v>1296</v>
      </c>
      <c r="E115" s="122" t="s">
        <v>866</v>
      </c>
      <c r="F115" s="122" t="s">
        <v>1310</v>
      </c>
      <c r="G115" s="122" t="s">
        <v>1701</v>
      </c>
      <c r="H115" s="122" t="s">
        <v>1170</v>
      </c>
      <c r="I115" s="122" t="s">
        <v>830</v>
      </c>
      <c r="J115" s="126">
        <v>10.1</v>
      </c>
      <c r="K115" s="122">
        <v>5.3</v>
      </c>
      <c r="L115" s="122">
        <v>4500</v>
      </c>
      <c r="M115" s="122"/>
      <c r="N115" s="122">
        <v>1.1200000000000001</v>
      </c>
      <c r="O115" s="122" t="s">
        <v>779</v>
      </c>
      <c r="P115" s="122" t="s">
        <v>774</v>
      </c>
      <c r="Q115" s="122">
        <v>150</v>
      </c>
      <c r="R115" s="122"/>
      <c r="S115" s="168">
        <v>3669</v>
      </c>
      <c r="T115" s="168">
        <v>4587</v>
      </c>
      <c r="U115" s="169" t="s">
        <v>63</v>
      </c>
      <c r="V115" s="84">
        <f t="shared" si="30"/>
        <v>3669</v>
      </c>
      <c r="W115" s="195"/>
      <c r="X115" s="115">
        <f t="shared" si="34"/>
        <v>0</v>
      </c>
    </row>
    <row r="116" spans="1:24" ht="41.25" customHeight="1" x14ac:dyDescent="0.25">
      <c r="A116" s="123"/>
      <c r="B116" s="123">
        <v>7359</v>
      </c>
      <c r="C116" s="123" t="s">
        <v>1250</v>
      </c>
      <c r="D116" s="123" t="s">
        <v>1296</v>
      </c>
      <c r="E116" s="123" t="s">
        <v>866</v>
      </c>
      <c r="F116" s="123" t="s">
        <v>1310</v>
      </c>
      <c r="G116" s="123" t="s">
        <v>1702</v>
      </c>
      <c r="H116" s="123" t="s">
        <v>1170</v>
      </c>
      <c r="I116" s="123" t="s">
        <v>830</v>
      </c>
      <c r="J116" s="127">
        <v>10.1</v>
      </c>
      <c r="K116" s="123">
        <v>4.8</v>
      </c>
      <c r="L116" s="123">
        <v>4500</v>
      </c>
      <c r="M116" s="123"/>
      <c r="N116" s="123">
        <v>1.1200000000000001</v>
      </c>
      <c r="O116" s="123" t="s">
        <v>779</v>
      </c>
      <c r="P116" s="123" t="s">
        <v>774</v>
      </c>
      <c r="Q116" s="123">
        <v>120</v>
      </c>
      <c r="R116" s="123"/>
      <c r="S116" s="168">
        <v>2428</v>
      </c>
      <c r="T116" s="168">
        <v>3035</v>
      </c>
      <c r="U116" s="169" t="s">
        <v>63</v>
      </c>
      <c r="V116" s="84">
        <f t="shared" si="30"/>
        <v>2428</v>
      </c>
      <c r="W116" s="195"/>
      <c r="X116" s="115">
        <f t="shared" si="34"/>
        <v>0</v>
      </c>
    </row>
    <row r="117" spans="1:24" ht="41.25" customHeight="1" x14ac:dyDescent="0.25">
      <c r="A117" s="122"/>
      <c r="B117" s="122">
        <v>8096340</v>
      </c>
      <c r="C117" s="122" t="s">
        <v>1250</v>
      </c>
      <c r="D117" s="122" t="s">
        <v>1296</v>
      </c>
      <c r="E117" s="122" t="s">
        <v>866</v>
      </c>
      <c r="F117" s="122" t="s">
        <v>1310</v>
      </c>
      <c r="G117" s="122" t="s">
        <v>1691</v>
      </c>
      <c r="H117" s="122" t="s">
        <v>1169</v>
      </c>
      <c r="I117" s="122" t="s">
        <v>830</v>
      </c>
      <c r="J117" s="126">
        <v>10.1</v>
      </c>
      <c r="K117" s="122">
        <v>12</v>
      </c>
      <c r="L117" s="122">
        <v>3000</v>
      </c>
      <c r="M117" s="122"/>
      <c r="N117" s="122">
        <v>2</v>
      </c>
      <c r="O117" s="122" t="s">
        <v>779</v>
      </c>
      <c r="P117" s="122" t="s">
        <v>774</v>
      </c>
      <c r="Q117" s="122">
        <v>400</v>
      </c>
      <c r="R117" s="122"/>
      <c r="S117" s="168">
        <v>10293</v>
      </c>
      <c r="T117" s="168">
        <v>12864</v>
      </c>
      <c r="U117" s="169" t="s">
        <v>3012</v>
      </c>
      <c r="V117" s="84">
        <f t="shared" si="30"/>
        <v>10293</v>
      </c>
      <c r="W117" s="195"/>
      <c r="X117" s="115">
        <f t="shared" si="34"/>
        <v>0</v>
      </c>
    </row>
    <row r="118" spans="1:24" ht="41.25" customHeight="1" x14ac:dyDescent="0.25">
      <c r="A118" s="123"/>
      <c r="B118" s="123">
        <v>8096320</v>
      </c>
      <c r="C118" s="123" t="s">
        <v>1250</v>
      </c>
      <c r="D118" s="123" t="s">
        <v>1296</v>
      </c>
      <c r="E118" s="123" t="s">
        <v>866</v>
      </c>
      <c r="F118" s="123" t="s">
        <v>1310</v>
      </c>
      <c r="G118" s="123" t="s">
        <v>1745</v>
      </c>
      <c r="H118" s="123" t="s">
        <v>1168</v>
      </c>
      <c r="I118" s="123" t="s">
        <v>830</v>
      </c>
      <c r="J118" s="127">
        <v>10.1</v>
      </c>
      <c r="K118" s="123">
        <v>7.1</v>
      </c>
      <c r="L118" s="123">
        <v>3200</v>
      </c>
      <c r="M118" s="123"/>
      <c r="N118" s="123">
        <v>1.6</v>
      </c>
      <c r="O118" s="123" t="s">
        <v>779</v>
      </c>
      <c r="P118" s="123" t="s">
        <v>774</v>
      </c>
      <c r="Q118" s="123">
        <v>400</v>
      </c>
      <c r="R118" s="123"/>
      <c r="S118" s="168">
        <v>3485</v>
      </c>
      <c r="T118" s="168">
        <v>4356</v>
      </c>
      <c r="U118" s="169" t="s">
        <v>3012</v>
      </c>
      <c r="V118" s="84">
        <f t="shared" si="30"/>
        <v>3485</v>
      </c>
      <c r="W118" s="195"/>
      <c r="X118" s="115">
        <f t="shared" si="34"/>
        <v>0</v>
      </c>
    </row>
    <row r="119" spans="1:24" ht="41.25" customHeight="1" x14ac:dyDescent="0.25">
      <c r="A119" s="122"/>
      <c r="B119" s="122">
        <v>8096330</v>
      </c>
      <c r="C119" s="122" t="s">
        <v>1250</v>
      </c>
      <c r="D119" s="122" t="s">
        <v>1296</v>
      </c>
      <c r="E119" s="122" t="s">
        <v>866</v>
      </c>
      <c r="F119" s="122" t="s">
        <v>1310</v>
      </c>
      <c r="G119" s="122" t="s">
        <v>1746</v>
      </c>
      <c r="H119" s="122" t="s">
        <v>1168</v>
      </c>
      <c r="I119" s="122" t="s">
        <v>830</v>
      </c>
      <c r="J119" s="126">
        <v>10.1</v>
      </c>
      <c r="K119" s="122">
        <v>7.1</v>
      </c>
      <c r="L119" s="122">
        <v>3200</v>
      </c>
      <c r="M119" s="122"/>
      <c r="N119" s="122">
        <v>1.6</v>
      </c>
      <c r="O119" s="122" t="s">
        <v>779</v>
      </c>
      <c r="P119" s="122" t="s">
        <v>774</v>
      </c>
      <c r="Q119" s="122">
        <v>400</v>
      </c>
      <c r="R119" s="122"/>
      <c r="S119" s="168">
        <v>6947</v>
      </c>
      <c r="T119" s="168">
        <v>8684</v>
      </c>
      <c r="U119" s="169" t="s">
        <v>3012</v>
      </c>
      <c r="V119" s="84">
        <f t="shared" si="30"/>
        <v>6947</v>
      </c>
      <c r="W119" s="195"/>
      <c r="X119" s="115">
        <f t="shared" si="34"/>
        <v>0</v>
      </c>
    </row>
    <row r="120" spans="1:24" ht="41.25" customHeight="1" x14ac:dyDescent="0.25">
      <c r="A120" s="123"/>
      <c r="B120" s="123">
        <v>7366</v>
      </c>
      <c r="C120" s="123" t="s">
        <v>1250</v>
      </c>
      <c r="D120" s="123" t="s">
        <v>1296</v>
      </c>
      <c r="E120" s="123" t="s">
        <v>866</v>
      </c>
      <c r="F120" s="123" t="s">
        <v>1310</v>
      </c>
      <c r="G120" s="123" t="s">
        <v>1638</v>
      </c>
      <c r="H120" s="123" t="s">
        <v>1169</v>
      </c>
      <c r="I120" s="123" t="s">
        <v>1311</v>
      </c>
      <c r="J120" s="127"/>
      <c r="K120" s="123">
        <v>8</v>
      </c>
      <c r="L120" s="123">
        <v>3800</v>
      </c>
      <c r="M120" s="123"/>
      <c r="N120" s="123">
        <v>2.7</v>
      </c>
      <c r="O120" s="123" t="s">
        <v>779</v>
      </c>
      <c r="P120" s="123" t="s">
        <v>774</v>
      </c>
      <c r="Q120" s="123">
        <v>285</v>
      </c>
      <c r="R120" s="123"/>
      <c r="S120" s="168">
        <v>16371</v>
      </c>
      <c r="T120" s="168">
        <v>22101</v>
      </c>
      <c r="U120" s="169" t="s">
        <v>63</v>
      </c>
      <c r="V120" s="84">
        <f t="shared" si="30"/>
        <v>16371</v>
      </c>
      <c r="W120" s="195"/>
      <c r="X120" s="115">
        <f t="shared" si="34"/>
        <v>0</v>
      </c>
    </row>
    <row r="121" spans="1:24" ht="41.25" customHeight="1" x14ac:dyDescent="0.25">
      <c r="A121" s="122"/>
      <c r="B121" s="122">
        <v>11224</v>
      </c>
      <c r="C121" s="122" t="s">
        <v>1250</v>
      </c>
      <c r="D121" s="122" t="s">
        <v>1296</v>
      </c>
      <c r="E121" s="122" t="s">
        <v>1304</v>
      </c>
      <c r="F121" s="122" t="s">
        <v>1310</v>
      </c>
      <c r="G121" s="122" t="s">
        <v>1642</v>
      </c>
      <c r="H121" s="122" t="s">
        <v>1168</v>
      </c>
      <c r="I121" s="122" t="s">
        <v>833</v>
      </c>
      <c r="J121" s="126">
        <v>10.1</v>
      </c>
      <c r="K121" s="122"/>
      <c r="L121" s="122"/>
      <c r="M121" s="122"/>
      <c r="N121" s="122"/>
      <c r="O121" s="122"/>
      <c r="P121" s="122"/>
      <c r="Q121" s="122"/>
      <c r="R121" s="122"/>
      <c r="S121" s="168">
        <v>730</v>
      </c>
      <c r="T121" s="168">
        <v>912</v>
      </c>
      <c r="U121" s="169" t="s">
        <v>3012</v>
      </c>
      <c r="V121" s="84">
        <f t="shared" si="30"/>
        <v>730</v>
      </c>
      <c r="W121" s="195"/>
      <c r="X121" s="115">
        <f t="shared" si="34"/>
        <v>0</v>
      </c>
    </row>
    <row r="122" spans="1:24" ht="41.25" customHeight="1" x14ac:dyDescent="0.25">
      <c r="A122" s="123"/>
      <c r="B122" s="123">
        <v>7354</v>
      </c>
      <c r="C122" s="123" t="s">
        <v>1250</v>
      </c>
      <c r="D122" s="123" t="s">
        <v>1296</v>
      </c>
      <c r="E122" s="123" t="s">
        <v>1304</v>
      </c>
      <c r="F122" s="123" t="s">
        <v>1310</v>
      </c>
      <c r="G122" s="123" t="s">
        <v>1555</v>
      </c>
      <c r="H122" s="123" t="s">
        <v>1168</v>
      </c>
      <c r="I122" s="123" t="s">
        <v>834</v>
      </c>
      <c r="J122" s="127">
        <v>10.1</v>
      </c>
      <c r="K122" s="123"/>
      <c r="L122" s="123"/>
      <c r="M122" s="123"/>
      <c r="N122" s="123"/>
      <c r="O122" s="123"/>
      <c r="P122" s="123"/>
      <c r="Q122" s="123"/>
      <c r="R122" s="123"/>
      <c r="S122" s="168">
        <v>1650</v>
      </c>
      <c r="T122" s="168">
        <v>2228</v>
      </c>
      <c r="U122" s="169" t="s">
        <v>3012</v>
      </c>
      <c r="V122" s="84">
        <f t="shared" si="30"/>
        <v>1650</v>
      </c>
      <c r="W122" s="195"/>
      <c r="X122" s="115">
        <f t="shared" si="34"/>
        <v>0</v>
      </c>
    </row>
    <row r="123" spans="1:24" ht="41.25" customHeight="1" x14ac:dyDescent="0.25">
      <c r="A123" s="122"/>
      <c r="B123" s="122">
        <v>30363</v>
      </c>
      <c r="C123" s="122" t="s">
        <v>1250</v>
      </c>
      <c r="D123" s="122" t="s">
        <v>1296</v>
      </c>
      <c r="E123" s="122" t="s">
        <v>1298</v>
      </c>
      <c r="F123" s="122" t="s">
        <v>1310</v>
      </c>
      <c r="G123" s="122" t="s">
        <v>1562</v>
      </c>
      <c r="H123" s="122" t="s">
        <v>1168</v>
      </c>
      <c r="I123" s="122" t="s">
        <v>835</v>
      </c>
      <c r="J123" s="126"/>
      <c r="K123" s="122"/>
      <c r="L123" s="122"/>
      <c r="M123" s="122"/>
      <c r="N123" s="122"/>
      <c r="O123" s="122"/>
      <c r="P123" s="122"/>
      <c r="Q123" s="122"/>
      <c r="R123" s="122"/>
      <c r="S123" s="168">
        <v>139</v>
      </c>
      <c r="T123" s="168">
        <v>173</v>
      </c>
      <c r="U123" s="169" t="s">
        <v>3012</v>
      </c>
      <c r="V123" s="84">
        <f t="shared" si="30"/>
        <v>139</v>
      </c>
      <c r="W123" s="195"/>
      <c r="X123" s="115">
        <f t="shared" si="34"/>
        <v>0</v>
      </c>
    </row>
    <row r="124" spans="1:24" ht="41.25" customHeight="1" x14ac:dyDescent="0.25">
      <c r="A124" s="119"/>
      <c r="B124" s="119" t="s">
        <v>0</v>
      </c>
      <c r="C124" s="119" t="s">
        <v>1183</v>
      </c>
      <c r="D124" s="119"/>
      <c r="E124" s="119"/>
      <c r="F124" s="119"/>
      <c r="G124" s="119" t="s">
        <v>2888</v>
      </c>
      <c r="H124" s="119"/>
      <c r="I124" s="119" t="s">
        <v>836</v>
      </c>
      <c r="J124" s="120" t="s">
        <v>837</v>
      </c>
      <c r="K124" s="119" t="s">
        <v>838</v>
      </c>
      <c r="L124" s="119" t="s">
        <v>839</v>
      </c>
      <c r="M124" s="119"/>
      <c r="N124" s="119" t="s">
        <v>765</v>
      </c>
      <c r="O124" s="119" t="s">
        <v>766</v>
      </c>
      <c r="P124" s="119" t="s">
        <v>767</v>
      </c>
      <c r="Q124" s="119" t="s">
        <v>768</v>
      </c>
      <c r="R124" s="119"/>
      <c r="S124" s="120" t="s">
        <v>5</v>
      </c>
      <c r="T124" s="120" t="s">
        <v>2860</v>
      </c>
      <c r="U124" s="120"/>
      <c r="V124" s="121"/>
      <c r="W124" s="121"/>
      <c r="X124" s="121"/>
    </row>
    <row r="125" spans="1:24" ht="41.25" customHeight="1" x14ac:dyDescent="0.25">
      <c r="A125" s="122"/>
      <c r="B125" s="122">
        <v>547830</v>
      </c>
      <c r="C125" s="122" t="s">
        <v>1250</v>
      </c>
      <c r="D125" s="122" t="s">
        <v>1296</v>
      </c>
      <c r="E125" s="122" t="s">
        <v>866</v>
      </c>
      <c r="F125" s="122" t="s">
        <v>840</v>
      </c>
      <c r="G125" s="122" t="s">
        <v>1728</v>
      </c>
      <c r="H125" s="122" t="s">
        <v>1167</v>
      </c>
      <c r="I125" s="122" t="s">
        <v>841</v>
      </c>
      <c r="J125" s="126">
        <v>23</v>
      </c>
      <c r="K125" s="122">
        <v>1700</v>
      </c>
      <c r="L125" s="122">
        <v>3</v>
      </c>
      <c r="M125" s="122"/>
      <c r="N125" s="122">
        <v>1.7</v>
      </c>
      <c r="O125" s="122" t="s">
        <v>779</v>
      </c>
      <c r="P125" s="122" t="s">
        <v>774</v>
      </c>
      <c r="Q125" s="122">
        <v>255</v>
      </c>
      <c r="R125" s="122"/>
      <c r="S125" s="168">
        <v>51953</v>
      </c>
      <c r="T125" s="168">
        <v>64942</v>
      </c>
      <c r="U125" s="169" t="s">
        <v>63</v>
      </c>
      <c r="V125" s="84">
        <f t="shared" ref="V125:V129" si="35">S125-S125*$V$10</f>
        <v>51953</v>
      </c>
      <c r="W125" s="195"/>
      <c r="X125" s="115">
        <f t="shared" ref="X125:X129" si="36">W125*V125</f>
        <v>0</v>
      </c>
    </row>
    <row r="126" spans="1:24" ht="41.25" customHeight="1" x14ac:dyDescent="0.25">
      <c r="A126" s="122"/>
      <c r="B126" s="122">
        <v>496180</v>
      </c>
      <c r="C126" s="122" t="s">
        <v>1250</v>
      </c>
      <c r="D126" s="122" t="s">
        <v>1296</v>
      </c>
      <c r="E126" s="122" t="s">
        <v>866</v>
      </c>
      <c r="F126" s="122" t="s">
        <v>840</v>
      </c>
      <c r="G126" s="122" t="s">
        <v>1679</v>
      </c>
      <c r="H126" s="122" t="s">
        <v>1167</v>
      </c>
      <c r="I126" s="122" t="s">
        <v>842</v>
      </c>
      <c r="J126" s="126">
        <v>16</v>
      </c>
      <c r="K126" s="122">
        <v>1000</v>
      </c>
      <c r="L126" s="122">
        <v>3</v>
      </c>
      <c r="M126" s="122"/>
      <c r="N126" s="122">
        <v>1.8</v>
      </c>
      <c r="O126" s="122" t="s">
        <v>779</v>
      </c>
      <c r="P126" s="122" t="s">
        <v>774</v>
      </c>
      <c r="Q126" s="122">
        <v>255</v>
      </c>
      <c r="R126" s="122"/>
      <c r="S126" s="168">
        <v>22060</v>
      </c>
      <c r="T126" s="168">
        <v>27577</v>
      </c>
      <c r="U126" s="169" t="s">
        <v>63</v>
      </c>
      <c r="V126" s="84">
        <f t="shared" si="35"/>
        <v>22060</v>
      </c>
      <c r="W126" s="195"/>
      <c r="X126" s="115">
        <f t="shared" si="36"/>
        <v>0</v>
      </c>
    </row>
    <row r="127" spans="1:24" ht="41.25" customHeight="1" x14ac:dyDescent="0.25">
      <c r="A127" s="123"/>
      <c r="B127" s="123">
        <v>31877</v>
      </c>
      <c r="C127" s="123" t="s">
        <v>1250</v>
      </c>
      <c r="D127" s="123" t="s">
        <v>1296</v>
      </c>
      <c r="E127" s="123" t="s">
        <v>866</v>
      </c>
      <c r="F127" s="123" t="s">
        <v>840</v>
      </c>
      <c r="G127" s="123" t="s">
        <v>1722</v>
      </c>
      <c r="H127" s="123" t="s">
        <v>1167</v>
      </c>
      <c r="I127" s="123" t="s">
        <v>843</v>
      </c>
      <c r="J127" s="127">
        <v>17</v>
      </c>
      <c r="K127" s="123">
        <v>900</v>
      </c>
      <c r="L127" s="123">
        <v>3</v>
      </c>
      <c r="M127" s="123"/>
      <c r="N127" s="123">
        <v>1.5</v>
      </c>
      <c r="O127" s="123" t="s">
        <v>779</v>
      </c>
      <c r="P127" s="123" t="s">
        <v>774</v>
      </c>
      <c r="Q127" s="123">
        <v>255</v>
      </c>
      <c r="R127" s="123"/>
      <c r="S127" s="168">
        <v>15841</v>
      </c>
      <c r="T127" s="168">
        <v>19801</v>
      </c>
      <c r="U127" s="169" t="s">
        <v>3012</v>
      </c>
      <c r="V127" s="84">
        <f t="shared" si="35"/>
        <v>15841</v>
      </c>
      <c r="W127" s="195"/>
      <c r="X127" s="115">
        <f t="shared" si="36"/>
        <v>0</v>
      </c>
    </row>
    <row r="128" spans="1:24" ht="41.25" customHeight="1" x14ac:dyDescent="0.25">
      <c r="A128" s="122"/>
      <c r="B128" s="122">
        <v>4119130</v>
      </c>
      <c r="C128" s="122" t="s">
        <v>1250</v>
      </c>
      <c r="D128" s="122" t="s">
        <v>1296</v>
      </c>
      <c r="E128" s="122" t="s">
        <v>866</v>
      </c>
      <c r="F128" s="122" t="s">
        <v>840</v>
      </c>
      <c r="G128" s="122" t="s">
        <v>1733</v>
      </c>
      <c r="H128" s="122" t="s">
        <v>1167</v>
      </c>
      <c r="I128" s="122" t="s">
        <v>843</v>
      </c>
      <c r="J128" s="126">
        <v>15.5</v>
      </c>
      <c r="K128" s="122">
        <v>880</v>
      </c>
      <c r="L128" s="122">
        <v>2</v>
      </c>
      <c r="M128" s="122"/>
      <c r="N128" s="122">
        <v>1.5</v>
      </c>
      <c r="O128" s="122" t="s">
        <v>779</v>
      </c>
      <c r="P128" s="122" t="s">
        <v>774</v>
      </c>
      <c r="Q128" s="122">
        <v>255</v>
      </c>
      <c r="R128" s="122"/>
      <c r="S128" s="168">
        <v>12082</v>
      </c>
      <c r="T128" s="168">
        <v>15103</v>
      </c>
      <c r="U128" s="169" t="s">
        <v>63</v>
      </c>
      <c r="V128" s="84">
        <f t="shared" si="35"/>
        <v>12082</v>
      </c>
      <c r="W128" s="195"/>
      <c r="X128" s="115">
        <f t="shared" si="36"/>
        <v>0</v>
      </c>
    </row>
    <row r="129" spans="1:24" ht="41.25" customHeight="1" x14ac:dyDescent="0.25">
      <c r="A129" s="123"/>
      <c r="B129" s="123">
        <v>35087</v>
      </c>
      <c r="C129" s="123" t="s">
        <v>1250</v>
      </c>
      <c r="D129" s="123" t="s">
        <v>1296</v>
      </c>
      <c r="E129" s="123" t="s">
        <v>866</v>
      </c>
      <c r="F129" s="123" t="s">
        <v>840</v>
      </c>
      <c r="G129" s="123" t="s">
        <v>1671</v>
      </c>
      <c r="H129" s="123" t="s">
        <v>1168</v>
      </c>
      <c r="I129" s="123" t="s">
        <v>843</v>
      </c>
      <c r="J129" s="127">
        <v>14</v>
      </c>
      <c r="K129" s="123">
        <v>720</v>
      </c>
      <c r="L129" s="123">
        <v>2</v>
      </c>
      <c r="M129" s="123"/>
      <c r="N129" s="123">
        <v>1.5</v>
      </c>
      <c r="O129" s="123" t="s">
        <v>779</v>
      </c>
      <c r="P129" s="123" t="s">
        <v>774</v>
      </c>
      <c r="Q129" s="123">
        <v>255</v>
      </c>
      <c r="R129" s="123"/>
      <c r="S129" s="168">
        <v>8489</v>
      </c>
      <c r="T129" s="168">
        <v>10610</v>
      </c>
      <c r="U129" s="169" t="s">
        <v>3012</v>
      </c>
      <c r="V129" s="84">
        <f t="shared" si="35"/>
        <v>8489</v>
      </c>
      <c r="W129" s="195"/>
      <c r="X129" s="115">
        <f t="shared" si="36"/>
        <v>0</v>
      </c>
    </row>
    <row r="130" spans="1:24" ht="41.25" customHeight="1" x14ac:dyDescent="0.25">
      <c r="A130" s="119"/>
      <c r="B130" s="119" t="s">
        <v>0</v>
      </c>
      <c r="C130" s="119" t="s">
        <v>1183</v>
      </c>
      <c r="D130" s="119"/>
      <c r="E130" s="119"/>
      <c r="F130" s="119"/>
      <c r="G130" s="119" t="s">
        <v>2888</v>
      </c>
      <c r="H130" s="119"/>
      <c r="I130" s="119" t="s">
        <v>844</v>
      </c>
      <c r="J130" s="120" t="s">
        <v>845</v>
      </c>
      <c r="K130" s="119" t="s">
        <v>846</v>
      </c>
      <c r="L130" s="119"/>
      <c r="M130" s="119"/>
      <c r="N130" s="119" t="s">
        <v>765</v>
      </c>
      <c r="O130" s="119" t="s">
        <v>766</v>
      </c>
      <c r="P130" s="119" t="s">
        <v>767</v>
      </c>
      <c r="Q130" s="119"/>
      <c r="R130" s="119"/>
      <c r="S130" s="120" t="s">
        <v>5</v>
      </c>
      <c r="T130" s="120" t="s">
        <v>2860</v>
      </c>
      <c r="U130" s="120"/>
      <c r="V130" s="121"/>
      <c r="W130" s="121"/>
      <c r="X130" s="121"/>
    </row>
    <row r="131" spans="1:24" ht="41.25" customHeight="1" x14ac:dyDescent="0.25">
      <c r="A131" s="122"/>
      <c r="B131" s="122">
        <v>30184</v>
      </c>
      <c r="C131" s="122" t="s">
        <v>1250</v>
      </c>
      <c r="D131" s="122" t="s">
        <v>1296</v>
      </c>
      <c r="E131" s="122" t="s">
        <v>866</v>
      </c>
      <c r="F131" s="122" t="s">
        <v>1312</v>
      </c>
      <c r="G131" s="122" t="s">
        <v>69</v>
      </c>
      <c r="H131" s="122" t="s">
        <v>1167</v>
      </c>
      <c r="I131" s="122">
        <v>500</v>
      </c>
      <c r="J131" s="126" t="s">
        <v>847</v>
      </c>
      <c r="K131" s="122" t="s">
        <v>848</v>
      </c>
      <c r="L131" s="122"/>
      <c r="M131" s="122"/>
      <c r="N131" s="122">
        <v>1.8</v>
      </c>
      <c r="O131" s="122" t="s">
        <v>779</v>
      </c>
      <c r="P131" s="122" t="s">
        <v>779</v>
      </c>
      <c r="Q131" s="122"/>
      <c r="R131" s="122"/>
      <c r="S131" s="168">
        <v>4876</v>
      </c>
      <c r="T131" s="168">
        <v>6096</v>
      </c>
      <c r="U131" s="169" t="s">
        <v>3012</v>
      </c>
      <c r="V131" s="84">
        <f t="shared" ref="V131:V133" si="37">S131-S131*$V$10</f>
        <v>4876</v>
      </c>
      <c r="W131" s="195"/>
      <c r="X131" s="115">
        <f>W131*V131</f>
        <v>0</v>
      </c>
    </row>
    <row r="132" spans="1:24" ht="41.25" customHeight="1" x14ac:dyDescent="0.25">
      <c r="A132" s="123"/>
      <c r="B132" s="123">
        <v>30453</v>
      </c>
      <c r="C132" s="123" t="s">
        <v>1250</v>
      </c>
      <c r="D132" s="123" t="s">
        <v>1296</v>
      </c>
      <c r="E132" s="123" t="s">
        <v>866</v>
      </c>
      <c r="F132" s="123" t="s">
        <v>1312</v>
      </c>
      <c r="G132" s="123" t="s">
        <v>70</v>
      </c>
      <c r="H132" s="123" t="s">
        <v>1167</v>
      </c>
      <c r="I132" s="123">
        <v>450</v>
      </c>
      <c r="J132" s="127" t="s">
        <v>847</v>
      </c>
      <c r="K132" s="123" t="s">
        <v>848</v>
      </c>
      <c r="L132" s="123"/>
      <c r="M132" s="123"/>
      <c r="N132" s="123">
        <v>1.8</v>
      </c>
      <c r="O132" s="123" t="s">
        <v>779</v>
      </c>
      <c r="P132" s="123" t="s">
        <v>779</v>
      </c>
      <c r="Q132" s="123"/>
      <c r="R132" s="123"/>
      <c r="S132" s="168">
        <v>3131</v>
      </c>
      <c r="T132" s="168">
        <v>3913</v>
      </c>
      <c r="U132" s="169" t="s">
        <v>63</v>
      </c>
      <c r="V132" s="84">
        <f t="shared" si="37"/>
        <v>3131</v>
      </c>
      <c r="W132" s="195"/>
      <c r="X132" s="115">
        <f>W132*V132</f>
        <v>0</v>
      </c>
    </row>
    <row r="133" spans="1:24" ht="41.25" customHeight="1" x14ac:dyDescent="0.25">
      <c r="A133" s="122"/>
      <c r="B133" s="122">
        <v>30183</v>
      </c>
      <c r="C133" s="122" t="s">
        <v>1250</v>
      </c>
      <c r="D133" s="122" t="s">
        <v>1296</v>
      </c>
      <c r="E133" s="122" t="s">
        <v>866</v>
      </c>
      <c r="F133" s="122" t="s">
        <v>1312</v>
      </c>
      <c r="G133" s="122" t="s">
        <v>68</v>
      </c>
      <c r="H133" s="122" t="s">
        <v>1167</v>
      </c>
      <c r="I133" s="122">
        <v>450</v>
      </c>
      <c r="J133" s="126" t="s">
        <v>847</v>
      </c>
      <c r="K133" s="122" t="s">
        <v>848</v>
      </c>
      <c r="L133" s="122"/>
      <c r="M133" s="122"/>
      <c r="N133" s="122">
        <v>1.8</v>
      </c>
      <c r="O133" s="122" t="s">
        <v>779</v>
      </c>
      <c r="P133" s="122" t="s">
        <v>779</v>
      </c>
      <c r="Q133" s="122"/>
      <c r="R133" s="122"/>
      <c r="S133" s="168">
        <v>4857</v>
      </c>
      <c r="T133" s="168">
        <v>6072</v>
      </c>
      <c r="U133" s="169" t="s">
        <v>3012</v>
      </c>
      <c r="V133" s="84">
        <f t="shared" si="37"/>
        <v>4857</v>
      </c>
      <c r="W133" s="195"/>
      <c r="X133" s="115">
        <f>W133*V133</f>
        <v>0</v>
      </c>
    </row>
    <row r="134" spans="1:24" ht="41.25" customHeight="1" x14ac:dyDescent="0.25">
      <c r="A134" s="119"/>
      <c r="B134" s="119" t="s">
        <v>0</v>
      </c>
      <c r="C134" s="119" t="s">
        <v>1183</v>
      </c>
      <c r="D134" s="119"/>
      <c r="E134" s="119"/>
      <c r="F134" s="119"/>
      <c r="G134" s="119" t="s">
        <v>2888</v>
      </c>
      <c r="H134" s="119"/>
      <c r="I134" s="119" t="s">
        <v>849</v>
      </c>
      <c r="J134" s="120" t="s">
        <v>3</v>
      </c>
      <c r="K134" s="119"/>
      <c r="L134" s="119"/>
      <c r="M134" s="119"/>
      <c r="N134" s="119" t="s">
        <v>765</v>
      </c>
      <c r="O134" s="119" t="s">
        <v>766</v>
      </c>
      <c r="P134" s="119" t="s">
        <v>767</v>
      </c>
      <c r="Q134" s="119" t="s">
        <v>768</v>
      </c>
      <c r="R134" s="119"/>
      <c r="S134" s="120" t="s">
        <v>5</v>
      </c>
      <c r="T134" s="120" t="s">
        <v>2860</v>
      </c>
      <c r="U134" s="120"/>
      <c r="V134" s="121"/>
      <c r="W134" s="121"/>
      <c r="X134" s="121"/>
    </row>
    <row r="135" spans="1:24" ht="41.25" customHeight="1" x14ac:dyDescent="0.25">
      <c r="A135" s="123"/>
      <c r="B135" s="123">
        <v>35084</v>
      </c>
      <c r="C135" s="123" t="s">
        <v>1250</v>
      </c>
      <c r="D135" s="123" t="s">
        <v>1296</v>
      </c>
      <c r="E135" s="123" t="s">
        <v>1304</v>
      </c>
      <c r="F135" s="123" t="s">
        <v>1313</v>
      </c>
      <c r="G135" s="123" t="s">
        <v>1724</v>
      </c>
      <c r="H135" s="123" t="s">
        <v>1167</v>
      </c>
      <c r="I135" s="123" t="s">
        <v>851</v>
      </c>
      <c r="J135" s="127" t="s">
        <v>850</v>
      </c>
      <c r="K135" s="123"/>
      <c r="L135" s="123"/>
      <c r="M135" s="123"/>
      <c r="N135" s="123">
        <v>2</v>
      </c>
      <c r="O135" s="123" t="s">
        <v>779</v>
      </c>
      <c r="P135" s="123" t="s">
        <v>774</v>
      </c>
      <c r="Q135" s="123">
        <v>170</v>
      </c>
      <c r="R135" s="123"/>
      <c r="S135" s="168">
        <v>12075</v>
      </c>
      <c r="T135" s="168">
        <v>15092</v>
      </c>
      <c r="U135" s="169" t="s">
        <v>63</v>
      </c>
      <c r="V135" s="84">
        <f t="shared" ref="V135:V139" si="38">S135-S135*$V$10</f>
        <v>12075</v>
      </c>
      <c r="W135" s="195"/>
      <c r="X135" s="115">
        <f t="shared" ref="X135:X139" si="39">W135*V135</f>
        <v>0</v>
      </c>
    </row>
    <row r="136" spans="1:24" ht="41.25" customHeight="1" x14ac:dyDescent="0.25">
      <c r="A136" s="122"/>
      <c r="B136" s="122">
        <v>30181</v>
      </c>
      <c r="C136" s="122" t="s">
        <v>1250</v>
      </c>
      <c r="D136" s="122" t="s">
        <v>1296</v>
      </c>
      <c r="E136" s="122" t="s">
        <v>866</v>
      </c>
      <c r="F136" s="122" t="s">
        <v>1313</v>
      </c>
      <c r="G136" s="122" t="s">
        <v>1561</v>
      </c>
      <c r="H136" s="122" t="s">
        <v>1167</v>
      </c>
      <c r="I136" s="122" t="s">
        <v>852</v>
      </c>
      <c r="J136" s="126" t="s">
        <v>1314</v>
      </c>
      <c r="K136" s="122"/>
      <c r="L136" s="122"/>
      <c r="M136" s="122"/>
      <c r="N136" s="122">
        <v>1</v>
      </c>
      <c r="O136" s="122" t="s">
        <v>779</v>
      </c>
      <c r="P136" s="122" t="s">
        <v>774</v>
      </c>
      <c r="Q136" s="122">
        <v>85</v>
      </c>
      <c r="R136" s="122"/>
      <c r="S136" s="168">
        <v>6623</v>
      </c>
      <c r="T136" s="168">
        <v>8281</v>
      </c>
      <c r="U136" s="169" t="s">
        <v>63</v>
      </c>
      <c r="V136" s="84">
        <f t="shared" si="38"/>
        <v>6623</v>
      </c>
      <c r="W136" s="195"/>
      <c r="X136" s="115">
        <f t="shared" si="39"/>
        <v>0</v>
      </c>
    </row>
    <row r="137" spans="1:24" ht="41.25" customHeight="1" x14ac:dyDescent="0.25">
      <c r="A137" s="123"/>
      <c r="B137" s="123">
        <v>31884</v>
      </c>
      <c r="C137" s="123" t="s">
        <v>1250</v>
      </c>
      <c r="D137" s="123" t="s">
        <v>1296</v>
      </c>
      <c r="E137" s="123" t="s">
        <v>1304</v>
      </c>
      <c r="F137" s="123" t="s">
        <v>1313</v>
      </c>
      <c r="G137" s="123" t="s">
        <v>77</v>
      </c>
      <c r="H137" s="123" t="s">
        <v>1167</v>
      </c>
      <c r="I137" s="123" t="s">
        <v>853</v>
      </c>
      <c r="J137" s="127" t="s">
        <v>1315</v>
      </c>
      <c r="K137" s="123"/>
      <c r="L137" s="123"/>
      <c r="M137" s="123"/>
      <c r="N137" s="123">
        <v>1.5</v>
      </c>
      <c r="O137" s="123" t="s">
        <v>779</v>
      </c>
      <c r="P137" s="123" t="s">
        <v>774</v>
      </c>
      <c r="Q137" s="123">
        <v>170</v>
      </c>
      <c r="R137" s="123"/>
      <c r="S137" s="168">
        <v>9179</v>
      </c>
      <c r="T137" s="168">
        <v>11475</v>
      </c>
      <c r="U137" s="169" t="s">
        <v>63</v>
      </c>
      <c r="V137" s="84">
        <f t="shared" si="38"/>
        <v>9179</v>
      </c>
      <c r="W137" s="195"/>
      <c r="X137" s="115">
        <f t="shared" si="39"/>
        <v>0</v>
      </c>
    </row>
    <row r="138" spans="1:24" ht="41.25" customHeight="1" x14ac:dyDescent="0.25">
      <c r="A138" s="170" t="s">
        <v>2882</v>
      </c>
      <c r="B138" s="170">
        <v>8901100</v>
      </c>
      <c r="C138" s="170"/>
      <c r="D138" s="170"/>
      <c r="E138" s="170"/>
      <c r="F138" s="170"/>
      <c r="G138" s="170" t="s">
        <v>2986</v>
      </c>
      <c r="H138" s="170" t="s">
        <v>1167</v>
      </c>
      <c r="I138" s="170" t="s">
        <v>854</v>
      </c>
      <c r="J138" s="172" t="s">
        <v>1316</v>
      </c>
      <c r="K138" s="170"/>
      <c r="L138" s="170"/>
      <c r="M138" s="170"/>
      <c r="N138" s="170">
        <v>1.3</v>
      </c>
      <c r="O138" s="170" t="s">
        <v>779</v>
      </c>
      <c r="P138" s="170" t="s">
        <v>774</v>
      </c>
      <c r="Q138" s="170">
        <v>60</v>
      </c>
      <c r="R138" s="170"/>
      <c r="S138" s="168">
        <v>6907</v>
      </c>
      <c r="T138" s="168">
        <v>8636</v>
      </c>
      <c r="U138" s="169" t="s">
        <v>3012</v>
      </c>
      <c r="V138" s="84">
        <f t="shared" si="38"/>
        <v>6907</v>
      </c>
      <c r="W138" s="195"/>
      <c r="X138" s="115">
        <f t="shared" ref="X138" si="40">W138*V138</f>
        <v>0</v>
      </c>
    </row>
    <row r="139" spans="1:24" ht="41.25" customHeight="1" x14ac:dyDescent="0.25">
      <c r="A139" s="122"/>
      <c r="B139" s="122">
        <v>35152</v>
      </c>
      <c r="C139" s="122" t="s">
        <v>1250</v>
      </c>
      <c r="D139" s="122" t="s">
        <v>1296</v>
      </c>
      <c r="E139" s="122" t="s">
        <v>866</v>
      </c>
      <c r="F139" s="122" t="s">
        <v>1313</v>
      </c>
      <c r="G139" s="122" t="s">
        <v>75</v>
      </c>
      <c r="H139" s="122" t="s">
        <v>1167</v>
      </c>
      <c r="I139" s="122" t="s">
        <v>854</v>
      </c>
      <c r="J139" s="126" t="s">
        <v>1316</v>
      </c>
      <c r="K139" s="122"/>
      <c r="L139" s="122"/>
      <c r="M139" s="122"/>
      <c r="N139" s="122">
        <v>1.3</v>
      </c>
      <c r="O139" s="122" t="s">
        <v>779</v>
      </c>
      <c r="P139" s="122" t="s">
        <v>774</v>
      </c>
      <c r="Q139" s="122">
        <v>60</v>
      </c>
      <c r="R139" s="122"/>
      <c r="S139" s="168">
        <v>6907</v>
      </c>
      <c r="T139" s="168">
        <v>8636</v>
      </c>
      <c r="U139" s="169" t="s">
        <v>63</v>
      </c>
      <c r="V139" s="84">
        <f t="shared" si="38"/>
        <v>6907</v>
      </c>
      <c r="W139" s="195"/>
      <c r="X139" s="115">
        <f t="shared" si="39"/>
        <v>0</v>
      </c>
    </row>
    <row r="140" spans="1:24" ht="41.25" customHeight="1" x14ac:dyDescent="0.25">
      <c r="A140" s="119"/>
      <c r="B140" s="119" t="s">
        <v>0</v>
      </c>
      <c r="C140" s="119" t="s">
        <v>1183</v>
      </c>
      <c r="D140" s="119"/>
      <c r="E140" s="119"/>
      <c r="F140" s="119"/>
      <c r="G140" s="119" t="s">
        <v>2888</v>
      </c>
      <c r="H140" s="119"/>
      <c r="I140" s="119" t="s">
        <v>860</v>
      </c>
      <c r="J140" s="120" t="s">
        <v>861</v>
      </c>
      <c r="K140" s="119" t="s">
        <v>862</v>
      </c>
      <c r="L140" s="119" t="s">
        <v>863</v>
      </c>
      <c r="M140" s="119" t="s">
        <v>864</v>
      </c>
      <c r="N140" s="119" t="s">
        <v>865</v>
      </c>
      <c r="O140" s="119" t="s">
        <v>765</v>
      </c>
      <c r="P140" s="119" t="s">
        <v>766</v>
      </c>
      <c r="Q140" s="119" t="s">
        <v>775</v>
      </c>
      <c r="R140" s="119" t="s">
        <v>768</v>
      </c>
      <c r="S140" s="120" t="s">
        <v>5</v>
      </c>
      <c r="T140" s="120" t="s">
        <v>2860</v>
      </c>
      <c r="U140" s="120"/>
      <c r="V140" s="121"/>
      <c r="W140" s="121"/>
      <c r="X140" s="121"/>
    </row>
    <row r="141" spans="1:24" ht="41.25" customHeight="1" x14ac:dyDescent="0.25">
      <c r="A141" s="122"/>
      <c r="B141" s="122">
        <v>8097550</v>
      </c>
      <c r="C141" s="122" t="s">
        <v>1250</v>
      </c>
      <c r="D141" s="122" t="s">
        <v>1296</v>
      </c>
      <c r="E141" s="122"/>
      <c r="F141" s="122"/>
      <c r="G141" s="122" t="s">
        <v>1742</v>
      </c>
      <c r="H141" s="122" t="s">
        <v>1169</v>
      </c>
      <c r="I141" s="122" t="s">
        <v>3094</v>
      </c>
      <c r="J141" s="126" t="s">
        <v>3095</v>
      </c>
      <c r="K141" s="122" t="s">
        <v>869</v>
      </c>
      <c r="L141" s="122">
        <v>10</v>
      </c>
      <c r="M141" s="122">
        <v>3.1</v>
      </c>
      <c r="N141" s="122">
        <v>100</v>
      </c>
      <c r="O141" s="122">
        <v>2.4</v>
      </c>
      <c r="P141" s="122" t="s">
        <v>779</v>
      </c>
      <c r="Q141" s="122" t="s">
        <v>774</v>
      </c>
      <c r="R141" s="122">
        <v>400</v>
      </c>
      <c r="S141" s="168">
        <v>40672</v>
      </c>
      <c r="T141" s="168">
        <v>50839</v>
      </c>
      <c r="U141" s="169" t="s">
        <v>63</v>
      </c>
      <c r="V141" s="84">
        <f t="shared" ref="V141:V147" si="41">S141-S141*$V$10</f>
        <v>40672</v>
      </c>
      <c r="W141" s="195"/>
      <c r="X141" s="115">
        <f t="shared" ref="X141:X147" si="42">W141*V141</f>
        <v>0</v>
      </c>
    </row>
    <row r="142" spans="1:24" ht="41.25" customHeight="1" x14ac:dyDescent="0.25">
      <c r="A142" s="123"/>
      <c r="B142" s="123">
        <v>8094540</v>
      </c>
      <c r="C142" s="123" t="s">
        <v>1250</v>
      </c>
      <c r="D142" s="123" t="s">
        <v>1296</v>
      </c>
      <c r="E142" s="123"/>
      <c r="F142" s="123"/>
      <c r="G142" s="123" t="s">
        <v>1685</v>
      </c>
      <c r="H142" s="123" t="s">
        <v>1169</v>
      </c>
      <c r="I142" s="123" t="s">
        <v>867</v>
      </c>
      <c r="J142" s="127" t="s">
        <v>868</v>
      </c>
      <c r="K142" s="123" t="s">
        <v>869</v>
      </c>
      <c r="L142" s="123" t="s">
        <v>870</v>
      </c>
      <c r="M142" s="123" t="s">
        <v>871</v>
      </c>
      <c r="N142" s="123" t="s">
        <v>872</v>
      </c>
      <c r="O142" s="123">
        <v>2.8</v>
      </c>
      <c r="P142" s="123" t="s">
        <v>779</v>
      </c>
      <c r="Q142" s="123" t="s">
        <v>774</v>
      </c>
      <c r="R142" s="123">
        <v>400</v>
      </c>
      <c r="S142" s="168">
        <v>45038</v>
      </c>
      <c r="T142" s="168">
        <v>56297</v>
      </c>
      <c r="U142" s="169" t="s">
        <v>63</v>
      </c>
      <c r="V142" s="84">
        <f t="shared" si="41"/>
        <v>45038</v>
      </c>
      <c r="W142" s="195"/>
      <c r="X142" s="115">
        <f t="shared" si="42"/>
        <v>0</v>
      </c>
    </row>
    <row r="143" spans="1:24" ht="41.25" customHeight="1" x14ac:dyDescent="0.25">
      <c r="A143" s="122"/>
      <c r="B143" s="122">
        <v>8094530</v>
      </c>
      <c r="C143" s="122" t="s">
        <v>1250</v>
      </c>
      <c r="D143" s="122" t="s">
        <v>1296</v>
      </c>
      <c r="E143" s="122"/>
      <c r="F143" s="122"/>
      <c r="G143" s="122" t="s">
        <v>1736</v>
      </c>
      <c r="H143" s="122" t="s">
        <v>1169</v>
      </c>
      <c r="I143" s="122" t="s">
        <v>867</v>
      </c>
      <c r="J143" s="126" t="s">
        <v>873</v>
      </c>
      <c r="K143" s="122" t="s">
        <v>869</v>
      </c>
      <c r="L143" s="122" t="s">
        <v>874</v>
      </c>
      <c r="M143" s="122" t="s">
        <v>875</v>
      </c>
      <c r="N143" s="122" t="s">
        <v>876</v>
      </c>
      <c r="O143" s="122">
        <v>2.2999999999999998</v>
      </c>
      <c r="P143" s="122" t="s">
        <v>779</v>
      </c>
      <c r="Q143" s="122" t="s">
        <v>774</v>
      </c>
      <c r="R143" s="122">
        <v>400</v>
      </c>
      <c r="S143" s="168">
        <v>50145</v>
      </c>
      <c r="T143" s="168">
        <v>62682</v>
      </c>
      <c r="U143" s="169" t="s">
        <v>63</v>
      </c>
      <c r="V143" s="84">
        <f t="shared" si="41"/>
        <v>50145</v>
      </c>
      <c r="W143" s="195"/>
      <c r="X143" s="115">
        <f t="shared" si="42"/>
        <v>0</v>
      </c>
    </row>
    <row r="144" spans="1:24" ht="41.25" customHeight="1" x14ac:dyDescent="0.25">
      <c r="A144" s="123"/>
      <c r="B144" s="123">
        <v>4119310</v>
      </c>
      <c r="C144" s="123" t="s">
        <v>1250</v>
      </c>
      <c r="D144" s="123" t="s">
        <v>1296</v>
      </c>
      <c r="E144" s="123"/>
      <c r="F144" s="123"/>
      <c r="G144" s="123" t="s">
        <v>1682</v>
      </c>
      <c r="H144" s="123" t="s">
        <v>1169</v>
      </c>
      <c r="I144" s="123" t="s">
        <v>867</v>
      </c>
      <c r="J144" s="127" t="s">
        <v>877</v>
      </c>
      <c r="K144" s="123" t="s">
        <v>869</v>
      </c>
      <c r="L144" s="123" t="s">
        <v>878</v>
      </c>
      <c r="M144" s="123" t="s">
        <v>879</v>
      </c>
      <c r="N144" s="123" t="s">
        <v>880</v>
      </c>
      <c r="O144" s="123">
        <v>3.7</v>
      </c>
      <c r="P144" s="123" t="s">
        <v>779</v>
      </c>
      <c r="Q144" s="123" t="s">
        <v>774</v>
      </c>
      <c r="R144" s="123">
        <v>400</v>
      </c>
      <c r="S144" s="168">
        <v>59337</v>
      </c>
      <c r="T144" s="168">
        <v>74171</v>
      </c>
      <c r="U144" s="169" t="s">
        <v>63</v>
      </c>
      <c r="V144" s="84">
        <f t="shared" si="41"/>
        <v>59337</v>
      </c>
      <c r="W144" s="195"/>
      <c r="X144" s="115">
        <f t="shared" si="42"/>
        <v>0</v>
      </c>
    </row>
    <row r="145" spans="1:24" ht="41.25" customHeight="1" x14ac:dyDescent="0.25">
      <c r="A145" s="123"/>
      <c r="B145" s="123">
        <v>8097560</v>
      </c>
      <c r="C145" s="123" t="s">
        <v>1250</v>
      </c>
      <c r="D145" s="123" t="s">
        <v>1296</v>
      </c>
      <c r="E145" s="123"/>
      <c r="F145" s="123"/>
      <c r="G145" s="123" t="s">
        <v>1692</v>
      </c>
      <c r="H145" s="123" t="s">
        <v>1169</v>
      </c>
      <c r="I145" s="123" t="s">
        <v>867</v>
      </c>
      <c r="J145" s="127" t="s">
        <v>3096</v>
      </c>
      <c r="K145" s="123" t="s">
        <v>3097</v>
      </c>
      <c r="L145" s="123">
        <v>7.5</v>
      </c>
      <c r="M145" s="123" t="s">
        <v>3098</v>
      </c>
      <c r="N145" s="123">
        <v>120</v>
      </c>
      <c r="O145" s="123">
        <v>2.35</v>
      </c>
      <c r="P145" s="123" t="s">
        <v>779</v>
      </c>
      <c r="Q145" s="123" t="s">
        <v>774</v>
      </c>
      <c r="R145" s="123">
        <v>400</v>
      </c>
      <c r="S145" s="168">
        <v>29224</v>
      </c>
      <c r="T145" s="168">
        <v>36531</v>
      </c>
      <c r="U145" s="169" t="s">
        <v>63</v>
      </c>
      <c r="V145" s="84">
        <f t="shared" si="41"/>
        <v>29224</v>
      </c>
      <c r="W145" s="195"/>
      <c r="X145" s="115">
        <f t="shared" si="42"/>
        <v>0</v>
      </c>
    </row>
    <row r="146" spans="1:24" ht="41.25" customHeight="1" x14ac:dyDescent="0.25">
      <c r="A146" s="122"/>
      <c r="B146" s="122">
        <v>8097590</v>
      </c>
      <c r="C146" s="122" t="s">
        <v>1250</v>
      </c>
      <c r="D146" s="122" t="s">
        <v>1296</v>
      </c>
      <c r="E146" s="122"/>
      <c r="F146" s="122"/>
      <c r="G146" s="122" t="s">
        <v>1693</v>
      </c>
      <c r="H146" s="122" t="s">
        <v>1169</v>
      </c>
      <c r="I146" s="122" t="s">
        <v>3099</v>
      </c>
      <c r="J146" s="126" t="s">
        <v>899</v>
      </c>
      <c r="K146" s="122" t="s">
        <v>3097</v>
      </c>
      <c r="L146" s="122">
        <v>3.2</v>
      </c>
      <c r="M146" s="122" t="s">
        <v>3100</v>
      </c>
      <c r="N146" s="122">
        <v>100</v>
      </c>
      <c r="O146" s="122">
        <v>2.2000000000000002</v>
      </c>
      <c r="P146" s="122" t="s">
        <v>779</v>
      </c>
      <c r="Q146" s="122" t="s">
        <v>774</v>
      </c>
      <c r="R146" s="122">
        <v>310</v>
      </c>
      <c r="S146" s="168">
        <v>16812</v>
      </c>
      <c r="T146" s="168">
        <v>21016</v>
      </c>
      <c r="U146" s="169" t="s">
        <v>63</v>
      </c>
      <c r="V146" s="84">
        <f t="shared" si="41"/>
        <v>16812</v>
      </c>
      <c r="W146" s="195"/>
      <c r="X146" s="115">
        <f t="shared" si="42"/>
        <v>0</v>
      </c>
    </row>
    <row r="147" spans="1:24" ht="41.25" customHeight="1" x14ac:dyDescent="0.25">
      <c r="A147" s="123"/>
      <c r="B147" s="123">
        <v>8097580</v>
      </c>
      <c r="C147" s="123" t="s">
        <v>1250</v>
      </c>
      <c r="D147" s="123" t="s">
        <v>1296</v>
      </c>
      <c r="E147" s="123"/>
      <c r="F147" s="123"/>
      <c r="G147" s="123" t="s">
        <v>1744</v>
      </c>
      <c r="H147" s="123" t="s">
        <v>1169</v>
      </c>
      <c r="I147" s="123" t="s">
        <v>3099</v>
      </c>
      <c r="J147" s="127" t="s">
        <v>3101</v>
      </c>
      <c r="K147" s="123" t="s">
        <v>3097</v>
      </c>
      <c r="L147" s="123">
        <v>2.8</v>
      </c>
      <c r="M147" s="123" t="s">
        <v>901</v>
      </c>
      <c r="N147" s="123">
        <v>100</v>
      </c>
      <c r="O147" s="123">
        <v>2.2999999999999998</v>
      </c>
      <c r="P147" s="123" t="s">
        <v>779</v>
      </c>
      <c r="Q147" s="123" t="s">
        <v>774</v>
      </c>
      <c r="R147" s="123">
        <v>350</v>
      </c>
      <c r="S147" s="168">
        <v>19054</v>
      </c>
      <c r="T147" s="168">
        <v>23818</v>
      </c>
      <c r="U147" s="169" t="s">
        <v>63</v>
      </c>
      <c r="V147" s="84">
        <f t="shared" si="41"/>
        <v>19054</v>
      </c>
      <c r="W147" s="195"/>
      <c r="X147" s="115">
        <f t="shared" si="42"/>
        <v>0</v>
      </c>
    </row>
    <row r="148" spans="1:24" ht="41.25" customHeight="1" x14ac:dyDescent="0.25">
      <c r="A148" s="119"/>
      <c r="B148" s="119" t="s">
        <v>0</v>
      </c>
      <c r="C148" s="119" t="s">
        <v>1183</v>
      </c>
      <c r="D148" s="119"/>
      <c r="E148" s="119"/>
      <c r="F148" s="119"/>
      <c r="G148" s="119" t="s">
        <v>2888</v>
      </c>
      <c r="H148" s="119"/>
      <c r="I148" s="119" t="s">
        <v>881</v>
      </c>
      <c r="J148" s="120" t="s">
        <v>861</v>
      </c>
      <c r="K148" s="119" t="s">
        <v>882</v>
      </c>
      <c r="L148" s="119" t="s">
        <v>883</v>
      </c>
      <c r="M148" s="119" t="s">
        <v>887</v>
      </c>
      <c r="N148" s="119" t="s">
        <v>865</v>
      </c>
      <c r="O148" s="119" t="s">
        <v>765</v>
      </c>
      <c r="P148" s="119" t="s">
        <v>766</v>
      </c>
      <c r="Q148" s="119" t="s">
        <v>775</v>
      </c>
      <c r="R148" s="119" t="s">
        <v>885</v>
      </c>
      <c r="S148" s="120" t="s">
        <v>5</v>
      </c>
      <c r="T148" s="120" t="s">
        <v>2860</v>
      </c>
      <c r="U148" s="120"/>
      <c r="V148" s="121"/>
      <c r="W148" s="121"/>
      <c r="X148" s="121"/>
    </row>
    <row r="149" spans="1:24" ht="41.25" customHeight="1" x14ac:dyDescent="0.25">
      <c r="A149" s="123"/>
      <c r="B149" s="123">
        <v>7383</v>
      </c>
      <c r="C149" s="123" t="s">
        <v>1250</v>
      </c>
      <c r="D149" s="123" t="s">
        <v>1296</v>
      </c>
      <c r="E149" s="123"/>
      <c r="F149" s="123"/>
      <c r="G149" s="123" t="s">
        <v>1640</v>
      </c>
      <c r="H149" s="123" t="s">
        <v>1167</v>
      </c>
      <c r="I149" s="123" t="s">
        <v>886</v>
      </c>
      <c r="J149" s="127" t="s">
        <v>888</v>
      </c>
      <c r="K149" s="123">
        <v>18</v>
      </c>
      <c r="L149" s="123">
        <v>1.9</v>
      </c>
      <c r="M149" s="123" t="s">
        <v>889</v>
      </c>
      <c r="N149" s="123">
        <v>100</v>
      </c>
      <c r="O149" s="123">
        <v>1.1000000000000001</v>
      </c>
      <c r="P149" s="123" t="s">
        <v>774</v>
      </c>
      <c r="Q149" s="123" t="s">
        <v>774</v>
      </c>
      <c r="R149" s="123">
        <v>0.5</v>
      </c>
      <c r="S149" s="168">
        <v>6228</v>
      </c>
      <c r="T149" s="168">
        <v>7786</v>
      </c>
      <c r="U149" s="169" t="s">
        <v>3012</v>
      </c>
      <c r="V149" s="84">
        <f t="shared" ref="V149:V151" si="43">S149-S149*$V$10</f>
        <v>6228</v>
      </c>
      <c r="W149" s="195"/>
      <c r="X149" s="115">
        <f>W149*V149</f>
        <v>0</v>
      </c>
    </row>
    <row r="150" spans="1:24" ht="41.25" customHeight="1" x14ac:dyDescent="0.25">
      <c r="A150" s="122"/>
      <c r="B150" s="122">
        <v>7297</v>
      </c>
      <c r="C150" s="122" t="s">
        <v>1250</v>
      </c>
      <c r="D150" s="122" t="s">
        <v>1296</v>
      </c>
      <c r="E150" s="122"/>
      <c r="F150" s="122"/>
      <c r="G150" s="122" t="s">
        <v>1630</v>
      </c>
      <c r="H150" s="122" t="s">
        <v>1167</v>
      </c>
      <c r="I150" s="122" t="s">
        <v>886</v>
      </c>
      <c r="J150" s="126" t="s">
        <v>890</v>
      </c>
      <c r="K150" s="122">
        <v>18</v>
      </c>
      <c r="L150" s="122">
        <v>1.9</v>
      </c>
      <c r="M150" s="122" t="s">
        <v>889</v>
      </c>
      <c r="N150" s="122">
        <v>100</v>
      </c>
      <c r="O150" s="122">
        <v>1.4</v>
      </c>
      <c r="P150" s="122" t="s">
        <v>774</v>
      </c>
      <c r="Q150" s="122" t="s">
        <v>774</v>
      </c>
      <c r="R150" s="122">
        <v>0.7</v>
      </c>
      <c r="S150" s="168">
        <v>11187</v>
      </c>
      <c r="T150" s="168">
        <v>13985</v>
      </c>
      <c r="U150" s="169" t="s">
        <v>3012</v>
      </c>
      <c r="V150" s="84">
        <f t="shared" si="43"/>
        <v>11187</v>
      </c>
      <c r="W150" s="195"/>
      <c r="X150" s="115">
        <f>W150*V150</f>
        <v>0</v>
      </c>
    </row>
    <row r="151" spans="1:24" ht="41.25" customHeight="1" x14ac:dyDescent="0.25">
      <c r="A151" s="123"/>
      <c r="B151" s="123">
        <v>38697</v>
      </c>
      <c r="C151" s="123" t="s">
        <v>1250</v>
      </c>
      <c r="D151" s="123" t="s">
        <v>1296</v>
      </c>
      <c r="E151" s="123"/>
      <c r="F151" s="123"/>
      <c r="G151" s="123" t="s">
        <v>1677</v>
      </c>
      <c r="H151" s="123" t="s">
        <v>1167</v>
      </c>
      <c r="I151" s="123" t="s">
        <v>891</v>
      </c>
      <c r="J151" s="127" t="s">
        <v>888</v>
      </c>
      <c r="K151" s="123">
        <v>18</v>
      </c>
      <c r="L151" s="123" t="s">
        <v>63</v>
      </c>
      <c r="M151" s="123" t="s">
        <v>889</v>
      </c>
      <c r="N151" s="123">
        <v>100</v>
      </c>
      <c r="O151" s="123">
        <v>1.2</v>
      </c>
      <c r="P151" s="123" t="s">
        <v>774</v>
      </c>
      <c r="Q151" s="123" t="s">
        <v>774</v>
      </c>
      <c r="R151" s="123">
        <v>0.5</v>
      </c>
      <c r="S151" s="168">
        <v>12904</v>
      </c>
      <c r="T151" s="168">
        <v>16131</v>
      </c>
      <c r="U151" s="169" t="s">
        <v>63</v>
      </c>
      <c r="V151" s="84">
        <f t="shared" si="43"/>
        <v>12904</v>
      </c>
      <c r="W151" s="195"/>
      <c r="X151" s="115">
        <f>W151*V151</f>
        <v>0</v>
      </c>
    </row>
    <row r="152" spans="1:24" ht="41.25" customHeight="1" x14ac:dyDescent="0.25">
      <c r="A152" s="119"/>
      <c r="B152" s="119" t="s">
        <v>0</v>
      </c>
      <c r="C152" s="119" t="s">
        <v>1183</v>
      </c>
      <c r="D152" s="119"/>
      <c r="E152" s="119"/>
      <c r="F152" s="119"/>
      <c r="G152" s="119" t="s">
        <v>2888</v>
      </c>
      <c r="H152" s="119"/>
      <c r="I152" s="119" t="s">
        <v>881</v>
      </c>
      <c r="J152" s="120" t="s">
        <v>861</v>
      </c>
      <c r="K152" s="119" t="s">
        <v>882</v>
      </c>
      <c r="L152" s="119" t="s">
        <v>883</v>
      </c>
      <c r="M152" s="119" t="s">
        <v>887</v>
      </c>
      <c r="N152" s="119" t="s">
        <v>865</v>
      </c>
      <c r="O152" s="119" t="s">
        <v>765</v>
      </c>
      <c r="P152" s="119" t="s">
        <v>766</v>
      </c>
      <c r="Q152" s="119" t="s">
        <v>775</v>
      </c>
      <c r="R152" s="119" t="s">
        <v>885</v>
      </c>
      <c r="S152" s="120" t="s">
        <v>5</v>
      </c>
      <c r="T152" s="120" t="s">
        <v>2860</v>
      </c>
      <c r="U152" s="120"/>
      <c r="V152" s="121"/>
      <c r="W152" s="121"/>
      <c r="X152" s="121"/>
    </row>
    <row r="153" spans="1:24" ht="41.25" customHeight="1" x14ac:dyDescent="0.25">
      <c r="A153" s="122"/>
      <c r="B153" s="122">
        <v>8097570</v>
      </c>
      <c r="C153" s="122" t="s">
        <v>1250</v>
      </c>
      <c r="D153" s="122" t="s">
        <v>1296</v>
      </c>
      <c r="E153" s="122"/>
      <c r="F153" s="122"/>
      <c r="G153" s="122" t="s">
        <v>1743</v>
      </c>
      <c r="H153" s="122" t="s">
        <v>1167</v>
      </c>
      <c r="I153" s="122" t="s">
        <v>3102</v>
      </c>
      <c r="J153" s="126" t="s">
        <v>899</v>
      </c>
      <c r="K153" s="122">
        <v>18</v>
      </c>
      <c r="L153" s="122">
        <v>1.9</v>
      </c>
      <c r="M153" s="122" t="s">
        <v>889</v>
      </c>
      <c r="N153" s="122">
        <v>100</v>
      </c>
      <c r="O153" s="122">
        <v>1.5</v>
      </c>
      <c r="P153" s="122" t="s">
        <v>774</v>
      </c>
      <c r="Q153" s="122" t="s">
        <v>774</v>
      </c>
      <c r="R153" s="122">
        <v>0.7</v>
      </c>
      <c r="S153" s="168">
        <v>12847</v>
      </c>
      <c r="T153" s="168">
        <v>16059</v>
      </c>
      <c r="U153" s="169" t="s">
        <v>63</v>
      </c>
      <c r="V153" s="84">
        <f>S153-S153*$V$10</f>
        <v>12847</v>
      </c>
      <c r="W153" s="195"/>
      <c r="X153" s="115">
        <f>W153*V153</f>
        <v>0</v>
      </c>
    </row>
    <row r="154" spans="1:24" ht="41.25" customHeight="1" x14ac:dyDescent="0.25">
      <c r="A154" s="119"/>
      <c r="B154" s="119" t="s">
        <v>0</v>
      </c>
      <c r="C154" s="119" t="s">
        <v>1183</v>
      </c>
      <c r="D154" s="119"/>
      <c r="E154" s="119"/>
      <c r="F154" s="119"/>
      <c r="G154" s="119" t="s">
        <v>2888</v>
      </c>
      <c r="H154" s="119"/>
      <c r="I154" s="119" t="s">
        <v>881</v>
      </c>
      <c r="J154" s="120" t="s">
        <v>861</v>
      </c>
      <c r="K154" s="119" t="s">
        <v>882</v>
      </c>
      <c r="L154" s="119" t="s">
        <v>883</v>
      </c>
      <c r="M154" s="119" t="s">
        <v>884</v>
      </c>
      <c r="N154" s="119" t="s">
        <v>865</v>
      </c>
      <c r="O154" s="119" t="s">
        <v>765</v>
      </c>
      <c r="P154" s="119" t="s">
        <v>766</v>
      </c>
      <c r="Q154" s="119" t="s">
        <v>775</v>
      </c>
      <c r="R154" s="119" t="s">
        <v>885</v>
      </c>
      <c r="S154" s="120" t="s">
        <v>5</v>
      </c>
      <c r="T154" s="120" t="s">
        <v>2860</v>
      </c>
      <c r="U154" s="120"/>
      <c r="V154" s="121"/>
      <c r="W154" s="121"/>
      <c r="X154" s="121"/>
    </row>
    <row r="155" spans="1:24" ht="41.25" customHeight="1" x14ac:dyDescent="0.25">
      <c r="A155" s="122"/>
      <c r="B155" s="122">
        <v>27388</v>
      </c>
      <c r="C155" s="122" t="s">
        <v>1250</v>
      </c>
      <c r="D155" s="122" t="s">
        <v>1296</v>
      </c>
      <c r="E155" s="122"/>
      <c r="F155" s="122"/>
      <c r="G155" s="122" t="s">
        <v>1708</v>
      </c>
      <c r="H155" s="122" t="s">
        <v>1168</v>
      </c>
      <c r="I155" s="122" t="s">
        <v>891</v>
      </c>
      <c r="J155" s="126" t="s">
        <v>893</v>
      </c>
      <c r="K155" s="122">
        <v>23</v>
      </c>
      <c r="L155" s="122" t="s">
        <v>63</v>
      </c>
      <c r="M155" s="122" t="s">
        <v>894</v>
      </c>
      <c r="N155" s="122">
        <v>200</v>
      </c>
      <c r="O155" s="122">
        <v>0.9</v>
      </c>
      <c r="P155" s="122" t="s">
        <v>774</v>
      </c>
      <c r="Q155" s="122" t="s">
        <v>774</v>
      </c>
      <c r="R155" s="122">
        <v>0.4</v>
      </c>
      <c r="S155" s="168">
        <v>11198</v>
      </c>
      <c r="T155" s="168">
        <v>13997</v>
      </c>
      <c r="U155" s="169" t="s">
        <v>63</v>
      </c>
      <c r="V155" s="84">
        <f t="shared" ref="V155:V160" si="44">S155-S155*$V$10</f>
        <v>11198</v>
      </c>
      <c r="W155" s="195"/>
      <c r="X155" s="115">
        <f t="shared" ref="X155:X160" si="45">W155*V155</f>
        <v>0</v>
      </c>
    </row>
    <row r="156" spans="1:24" ht="41.25" customHeight="1" x14ac:dyDescent="0.25">
      <c r="A156" s="122"/>
      <c r="B156" s="122">
        <v>2142700</v>
      </c>
      <c r="C156" s="122" t="s">
        <v>1250</v>
      </c>
      <c r="D156" s="122" t="s">
        <v>1296</v>
      </c>
      <c r="E156" s="122"/>
      <c r="F156" s="122"/>
      <c r="G156" s="122" t="s">
        <v>1680</v>
      </c>
      <c r="H156" s="122" t="s">
        <v>1168</v>
      </c>
      <c r="I156" s="122" t="s">
        <v>891</v>
      </c>
      <c r="J156" s="126" t="s">
        <v>895</v>
      </c>
      <c r="K156" s="122">
        <v>23</v>
      </c>
      <c r="L156" s="122" t="s">
        <v>63</v>
      </c>
      <c r="M156" s="122" t="s">
        <v>894</v>
      </c>
      <c r="N156" s="122">
        <v>200</v>
      </c>
      <c r="O156" s="122">
        <v>1</v>
      </c>
      <c r="P156" s="122" t="s">
        <v>774</v>
      </c>
      <c r="Q156" s="122" t="s">
        <v>774</v>
      </c>
      <c r="R156" s="122">
        <v>0.4</v>
      </c>
      <c r="S156" s="168">
        <v>11182</v>
      </c>
      <c r="T156" s="168">
        <v>13978</v>
      </c>
      <c r="U156" s="169" t="s">
        <v>3012</v>
      </c>
      <c r="V156" s="84">
        <f t="shared" si="44"/>
        <v>11182</v>
      </c>
      <c r="W156" s="195"/>
      <c r="X156" s="115">
        <f t="shared" si="45"/>
        <v>0</v>
      </c>
    </row>
    <row r="157" spans="1:24" ht="41.25" customHeight="1" x14ac:dyDescent="0.25">
      <c r="A157" s="123"/>
      <c r="B157" s="123">
        <v>7305</v>
      </c>
      <c r="C157" s="123" t="s">
        <v>1250</v>
      </c>
      <c r="D157" s="123" t="s">
        <v>1296</v>
      </c>
      <c r="E157" s="123"/>
      <c r="F157" s="123"/>
      <c r="G157" s="123" t="s">
        <v>1631</v>
      </c>
      <c r="H157" s="123" t="s">
        <v>1168</v>
      </c>
      <c r="I157" s="123" t="s">
        <v>891</v>
      </c>
      <c r="J157" s="127" t="s">
        <v>896</v>
      </c>
      <c r="K157" s="123">
        <v>23</v>
      </c>
      <c r="L157" s="123" t="s">
        <v>63</v>
      </c>
      <c r="M157" s="123" t="s">
        <v>894</v>
      </c>
      <c r="N157" s="123">
        <v>200</v>
      </c>
      <c r="O157" s="123">
        <v>0.9</v>
      </c>
      <c r="P157" s="123" t="s">
        <v>774</v>
      </c>
      <c r="Q157" s="123" t="s">
        <v>774</v>
      </c>
      <c r="R157" s="123">
        <v>0.45</v>
      </c>
      <c r="S157" s="168">
        <v>12126</v>
      </c>
      <c r="T157" s="168">
        <v>15156</v>
      </c>
      <c r="U157" s="169" t="s">
        <v>3012</v>
      </c>
      <c r="V157" s="84">
        <f t="shared" si="44"/>
        <v>12126</v>
      </c>
      <c r="W157" s="195"/>
      <c r="X157" s="115">
        <f t="shared" si="45"/>
        <v>0</v>
      </c>
    </row>
    <row r="158" spans="1:24" ht="41.25" customHeight="1" x14ac:dyDescent="0.25">
      <c r="A158" s="122"/>
      <c r="B158" s="122">
        <v>8096230</v>
      </c>
      <c r="C158" s="122" t="s">
        <v>1250</v>
      </c>
      <c r="D158" s="122" t="s">
        <v>1296</v>
      </c>
      <c r="E158" s="122"/>
      <c r="F158" s="122"/>
      <c r="G158" s="122" t="s">
        <v>1688</v>
      </c>
      <c r="H158" s="122" t="s">
        <v>1168</v>
      </c>
      <c r="I158" s="122" t="s">
        <v>891</v>
      </c>
      <c r="J158" s="126" t="s">
        <v>899</v>
      </c>
      <c r="K158" s="122">
        <v>23</v>
      </c>
      <c r="L158" s="122"/>
      <c r="M158" s="122" t="s">
        <v>894</v>
      </c>
      <c r="N158" s="122">
        <v>200</v>
      </c>
      <c r="O158" s="122">
        <v>1.2</v>
      </c>
      <c r="P158" s="122" t="s">
        <v>774</v>
      </c>
      <c r="Q158" s="122" t="s">
        <v>774</v>
      </c>
      <c r="R158" s="122">
        <v>0.5</v>
      </c>
      <c r="S158" s="168">
        <v>18018</v>
      </c>
      <c r="T158" s="168">
        <v>22523</v>
      </c>
      <c r="U158" s="169" t="s">
        <v>3012</v>
      </c>
      <c r="V158" s="84">
        <f t="shared" si="44"/>
        <v>18018</v>
      </c>
      <c r="W158" s="195"/>
      <c r="X158" s="115">
        <f t="shared" si="45"/>
        <v>0</v>
      </c>
    </row>
    <row r="159" spans="1:24" ht="41.25" customHeight="1" x14ac:dyDescent="0.25">
      <c r="A159" s="123"/>
      <c r="B159" s="123">
        <v>8094550</v>
      </c>
      <c r="C159" s="123" t="s">
        <v>1250</v>
      </c>
      <c r="D159" s="123" t="s">
        <v>1296</v>
      </c>
      <c r="E159" s="123"/>
      <c r="F159" s="123"/>
      <c r="G159" s="123" t="s">
        <v>1737</v>
      </c>
      <c r="H159" s="123" t="s">
        <v>1168</v>
      </c>
      <c r="I159" s="123" t="s">
        <v>897</v>
      </c>
      <c r="J159" s="127" t="s">
        <v>896</v>
      </c>
      <c r="K159" s="123">
        <v>23</v>
      </c>
      <c r="L159" s="123" t="s">
        <v>898</v>
      </c>
      <c r="M159" s="123" t="s">
        <v>894</v>
      </c>
      <c r="N159" s="123">
        <v>200</v>
      </c>
      <c r="O159" s="123">
        <v>1.05</v>
      </c>
      <c r="P159" s="123" t="s">
        <v>774</v>
      </c>
      <c r="Q159" s="123" t="s">
        <v>774</v>
      </c>
      <c r="R159" s="123">
        <v>0.45</v>
      </c>
      <c r="S159" s="168">
        <v>13289</v>
      </c>
      <c r="T159" s="168">
        <v>16609</v>
      </c>
      <c r="U159" s="169" t="s">
        <v>63</v>
      </c>
      <c r="V159" s="84">
        <f t="shared" si="44"/>
        <v>13289</v>
      </c>
      <c r="W159" s="195"/>
      <c r="X159" s="115">
        <f t="shared" si="45"/>
        <v>0</v>
      </c>
    </row>
    <row r="160" spans="1:24" ht="41.25" customHeight="1" x14ac:dyDescent="0.25">
      <c r="A160" s="122"/>
      <c r="B160" s="122">
        <v>8094560</v>
      </c>
      <c r="C160" s="122" t="s">
        <v>1250</v>
      </c>
      <c r="D160" s="122" t="s">
        <v>1296</v>
      </c>
      <c r="E160" s="122"/>
      <c r="F160" s="122"/>
      <c r="G160" s="122" t="s">
        <v>1738</v>
      </c>
      <c r="H160" s="122" t="s">
        <v>1168</v>
      </c>
      <c r="I160" s="122" t="s">
        <v>897</v>
      </c>
      <c r="J160" s="126" t="s">
        <v>899</v>
      </c>
      <c r="K160" s="122">
        <v>23</v>
      </c>
      <c r="L160" s="122" t="s">
        <v>898</v>
      </c>
      <c r="M160" s="122" t="s">
        <v>894</v>
      </c>
      <c r="N160" s="122">
        <v>200</v>
      </c>
      <c r="O160" s="122">
        <v>1.1499999999999999</v>
      </c>
      <c r="P160" s="122" t="s">
        <v>774</v>
      </c>
      <c r="Q160" s="122" t="s">
        <v>774</v>
      </c>
      <c r="R160" s="122">
        <v>0.5</v>
      </c>
      <c r="S160" s="168">
        <v>18714</v>
      </c>
      <c r="T160" s="168">
        <v>23391</v>
      </c>
      <c r="U160" s="169" t="s">
        <v>63</v>
      </c>
      <c r="V160" s="84">
        <f t="shared" si="44"/>
        <v>18714</v>
      </c>
      <c r="W160" s="195"/>
      <c r="X160" s="115">
        <f t="shared" si="45"/>
        <v>0</v>
      </c>
    </row>
    <row r="161" spans="1:24" ht="41.25" customHeight="1" x14ac:dyDescent="0.25">
      <c r="A161" s="119"/>
      <c r="B161" s="119" t="s">
        <v>0</v>
      </c>
      <c r="C161" s="119" t="s">
        <v>1183</v>
      </c>
      <c r="D161" s="119"/>
      <c r="E161" s="119"/>
      <c r="F161" s="119"/>
      <c r="G161" s="119" t="s">
        <v>2888</v>
      </c>
      <c r="H161" s="119"/>
      <c r="I161" s="119" t="s">
        <v>881</v>
      </c>
      <c r="J161" s="120" t="s">
        <v>861</v>
      </c>
      <c r="K161" s="119" t="s">
        <v>882</v>
      </c>
      <c r="L161" s="119" t="s">
        <v>883</v>
      </c>
      <c r="M161" s="119" t="s">
        <v>887</v>
      </c>
      <c r="N161" s="119" t="s">
        <v>865</v>
      </c>
      <c r="O161" s="119" t="s">
        <v>765</v>
      </c>
      <c r="P161" s="119" t="s">
        <v>766</v>
      </c>
      <c r="Q161" s="119" t="s">
        <v>767</v>
      </c>
      <c r="R161" s="119" t="s">
        <v>885</v>
      </c>
      <c r="S161" s="120" t="s">
        <v>5</v>
      </c>
      <c r="T161" s="120" t="s">
        <v>2860</v>
      </c>
      <c r="U161" s="120"/>
      <c r="V161" s="121"/>
      <c r="W161" s="121"/>
      <c r="X161" s="121"/>
    </row>
    <row r="162" spans="1:24" ht="41.25" customHeight="1" x14ac:dyDescent="0.25">
      <c r="A162" s="122"/>
      <c r="B162" s="122">
        <v>8097600</v>
      </c>
      <c r="C162" s="122" t="s">
        <v>1250</v>
      </c>
      <c r="D162" s="122" t="s">
        <v>1296</v>
      </c>
      <c r="E162" s="122"/>
      <c r="F162" s="122"/>
      <c r="G162" s="122" t="s">
        <v>1286</v>
      </c>
      <c r="H162" s="122" t="s">
        <v>1167</v>
      </c>
      <c r="I162" s="122" t="s">
        <v>892</v>
      </c>
      <c r="J162" s="126" t="s">
        <v>3103</v>
      </c>
      <c r="K162" s="122">
        <v>18</v>
      </c>
      <c r="L162" s="122">
        <v>11.4</v>
      </c>
      <c r="M162" s="122" t="s">
        <v>3104</v>
      </c>
      <c r="N162" s="122">
        <v>140</v>
      </c>
      <c r="O162" s="122">
        <v>2.4</v>
      </c>
      <c r="P162" s="122" t="s">
        <v>777</v>
      </c>
      <c r="Q162" s="122" t="s">
        <v>777</v>
      </c>
      <c r="R162" s="122">
        <v>2.7</v>
      </c>
      <c r="S162" s="168">
        <v>33150</v>
      </c>
      <c r="T162" s="168">
        <v>41438</v>
      </c>
      <c r="U162" s="169" t="s">
        <v>63</v>
      </c>
      <c r="V162" s="84">
        <f t="shared" ref="V162:V166" si="46">S162-S162*$V$10</f>
        <v>33150</v>
      </c>
      <c r="W162" s="195"/>
      <c r="X162" s="115">
        <f>W162*V162</f>
        <v>0</v>
      </c>
    </row>
    <row r="163" spans="1:24" ht="41.25" customHeight="1" x14ac:dyDescent="0.25">
      <c r="A163" s="123"/>
      <c r="B163" s="123">
        <v>7298</v>
      </c>
      <c r="C163" s="123" t="s">
        <v>1250</v>
      </c>
      <c r="D163" s="123" t="s">
        <v>1296</v>
      </c>
      <c r="E163" s="123"/>
      <c r="F163" s="123"/>
      <c r="G163" s="123" t="s">
        <v>1553</v>
      </c>
      <c r="H163" s="123" t="s">
        <v>1167</v>
      </c>
      <c r="I163" s="123" t="s">
        <v>892</v>
      </c>
      <c r="J163" s="127" t="s">
        <v>900</v>
      </c>
      <c r="K163" s="123">
        <v>16</v>
      </c>
      <c r="L163" s="123">
        <v>10.8</v>
      </c>
      <c r="M163" s="123" t="s">
        <v>901</v>
      </c>
      <c r="N163" s="123">
        <v>100</v>
      </c>
      <c r="O163" s="123">
        <v>2.65</v>
      </c>
      <c r="P163" s="123" t="s">
        <v>777</v>
      </c>
      <c r="Q163" s="123" t="s">
        <v>777</v>
      </c>
      <c r="R163" s="123">
        <v>2.7</v>
      </c>
      <c r="S163" s="168">
        <v>26942</v>
      </c>
      <c r="T163" s="168">
        <v>33677</v>
      </c>
      <c r="U163" s="169" t="s">
        <v>63</v>
      </c>
      <c r="V163" s="84">
        <f t="shared" si="46"/>
        <v>26942</v>
      </c>
      <c r="W163" s="195"/>
      <c r="X163" s="115">
        <f>W163*V163</f>
        <v>0</v>
      </c>
    </row>
    <row r="164" spans="1:24" ht="41.25" customHeight="1" x14ac:dyDescent="0.25">
      <c r="A164" s="122"/>
      <c r="B164" s="122">
        <v>39980</v>
      </c>
      <c r="C164" s="122" t="s">
        <v>1250</v>
      </c>
      <c r="D164" s="122" t="s">
        <v>1296</v>
      </c>
      <c r="E164" s="122"/>
      <c r="F164" s="122"/>
      <c r="G164" s="122" t="s">
        <v>78</v>
      </c>
      <c r="H164" s="122" t="s">
        <v>1167</v>
      </c>
      <c r="I164" s="122" t="s">
        <v>892</v>
      </c>
      <c r="J164" s="126" t="s">
        <v>902</v>
      </c>
      <c r="K164" s="122">
        <v>16</v>
      </c>
      <c r="L164" s="122">
        <v>26.5</v>
      </c>
      <c r="M164" s="122" t="s">
        <v>901</v>
      </c>
      <c r="N164" s="122">
        <v>140</v>
      </c>
      <c r="O164" s="122">
        <v>2.5</v>
      </c>
      <c r="P164" s="122" t="s">
        <v>777</v>
      </c>
      <c r="Q164" s="122" t="s">
        <v>777</v>
      </c>
      <c r="R164" s="122">
        <v>2.7</v>
      </c>
      <c r="S164" s="168">
        <v>21762</v>
      </c>
      <c r="T164" s="168">
        <v>27202</v>
      </c>
      <c r="U164" s="169" t="s">
        <v>63</v>
      </c>
      <c r="V164" s="84">
        <f t="shared" si="46"/>
        <v>21762</v>
      </c>
      <c r="W164" s="195"/>
      <c r="X164" s="115">
        <f>W164*V164</f>
        <v>0</v>
      </c>
    </row>
    <row r="165" spans="1:24" ht="41.25" customHeight="1" x14ac:dyDescent="0.25">
      <c r="A165" s="123"/>
      <c r="B165" s="123">
        <v>7377</v>
      </c>
      <c r="C165" s="123" t="s">
        <v>1250</v>
      </c>
      <c r="D165" s="123" t="s">
        <v>1296</v>
      </c>
      <c r="E165" s="123"/>
      <c r="F165" s="123"/>
      <c r="G165" s="123" t="s">
        <v>73</v>
      </c>
      <c r="H165" s="123" t="s">
        <v>1167</v>
      </c>
      <c r="I165" s="123" t="s">
        <v>892</v>
      </c>
      <c r="J165" s="127" t="s">
        <v>903</v>
      </c>
      <c r="K165" s="123">
        <v>18</v>
      </c>
      <c r="L165" s="123">
        <v>5.8</v>
      </c>
      <c r="M165" s="123" t="s">
        <v>889</v>
      </c>
      <c r="N165" s="123">
        <v>100</v>
      </c>
      <c r="O165" s="123">
        <v>1.2</v>
      </c>
      <c r="P165" s="123" t="s">
        <v>777</v>
      </c>
      <c r="Q165" s="123" t="s">
        <v>777</v>
      </c>
      <c r="R165" s="123">
        <v>1</v>
      </c>
      <c r="S165" s="168">
        <v>10053</v>
      </c>
      <c r="T165" s="168">
        <v>12568</v>
      </c>
      <c r="U165" s="169" t="s">
        <v>63</v>
      </c>
      <c r="V165" s="84">
        <f t="shared" si="46"/>
        <v>10053</v>
      </c>
      <c r="W165" s="195"/>
      <c r="X165" s="115">
        <f>W165*V165</f>
        <v>0</v>
      </c>
    </row>
    <row r="166" spans="1:24" ht="41.25" customHeight="1" x14ac:dyDescent="0.25">
      <c r="A166" s="122"/>
      <c r="B166" s="122">
        <v>7378</v>
      </c>
      <c r="C166" s="122" t="s">
        <v>1250</v>
      </c>
      <c r="D166" s="122" t="s">
        <v>1296</v>
      </c>
      <c r="E166" s="122"/>
      <c r="F166" s="122"/>
      <c r="G166" s="122" t="s">
        <v>71</v>
      </c>
      <c r="H166" s="122" t="s">
        <v>1167</v>
      </c>
      <c r="I166" s="122" t="s">
        <v>892</v>
      </c>
      <c r="J166" s="126" t="s">
        <v>902</v>
      </c>
      <c r="K166" s="122">
        <v>18</v>
      </c>
      <c r="L166" s="122">
        <v>5.8</v>
      </c>
      <c r="M166" s="122" t="s">
        <v>889</v>
      </c>
      <c r="N166" s="122">
        <v>100</v>
      </c>
      <c r="O166" s="122">
        <v>2.2000000000000002</v>
      </c>
      <c r="P166" s="122" t="s">
        <v>777</v>
      </c>
      <c r="Q166" s="122" t="s">
        <v>777</v>
      </c>
      <c r="R166" s="122">
        <v>1.4</v>
      </c>
      <c r="S166" s="168">
        <v>16604</v>
      </c>
      <c r="T166" s="168">
        <v>20755</v>
      </c>
      <c r="U166" s="169" t="s">
        <v>63</v>
      </c>
      <c r="V166" s="84">
        <f t="shared" si="46"/>
        <v>16604</v>
      </c>
      <c r="W166" s="195"/>
      <c r="X166" s="115">
        <f>W166*V166</f>
        <v>0</v>
      </c>
    </row>
    <row r="167" spans="1:24" ht="41.25" customHeight="1" x14ac:dyDescent="0.25">
      <c r="A167" s="119"/>
      <c r="B167" s="119" t="s">
        <v>0</v>
      </c>
      <c r="C167" s="119" t="s">
        <v>1183</v>
      </c>
      <c r="D167" s="119"/>
      <c r="E167" s="119"/>
      <c r="F167" s="119"/>
      <c r="G167" s="119" t="s">
        <v>2888</v>
      </c>
      <c r="H167" s="119"/>
      <c r="I167" s="119" t="s">
        <v>881</v>
      </c>
      <c r="J167" s="120" t="s">
        <v>861</v>
      </c>
      <c r="K167" s="119" t="s">
        <v>882</v>
      </c>
      <c r="L167" s="119" t="s">
        <v>883</v>
      </c>
      <c r="M167" s="119" t="s">
        <v>887</v>
      </c>
      <c r="N167" s="119" t="s">
        <v>865</v>
      </c>
      <c r="O167" s="119" t="s">
        <v>765</v>
      </c>
      <c r="P167" s="119" t="s">
        <v>766</v>
      </c>
      <c r="Q167" s="119" t="s">
        <v>767</v>
      </c>
      <c r="R167" s="119" t="s">
        <v>768</v>
      </c>
      <c r="S167" s="120" t="s">
        <v>5</v>
      </c>
      <c r="T167" s="120" t="s">
        <v>2860</v>
      </c>
      <c r="U167" s="120"/>
      <c r="V167" s="121"/>
      <c r="W167" s="121"/>
      <c r="X167" s="121"/>
    </row>
    <row r="168" spans="1:24" ht="41.25" customHeight="1" x14ac:dyDescent="0.25">
      <c r="A168" s="122"/>
      <c r="B168" s="122">
        <v>7374</v>
      </c>
      <c r="C168" s="122" t="s">
        <v>1250</v>
      </c>
      <c r="D168" s="122" t="s">
        <v>1296</v>
      </c>
      <c r="E168" s="122"/>
      <c r="F168" s="122"/>
      <c r="G168" s="122" t="s">
        <v>66</v>
      </c>
      <c r="H168" s="122" t="s">
        <v>1168</v>
      </c>
      <c r="I168" s="122" t="s">
        <v>892</v>
      </c>
      <c r="J168" s="126" t="s">
        <v>904</v>
      </c>
      <c r="K168" s="122">
        <v>21</v>
      </c>
      <c r="L168" s="122">
        <v>12.9</v>
      </c>
      <c r="M168" s="122" t="s">
        <v>905</v>
      </c>
      <c r="N168" s="122">
        <v>160</v>
      </c>
      <c r="O168" s="122">
        <v>0.9</v>
      </c>
      <c r="P168" s="122" t="s">
        <v>777</v>
      </c>
      <c r="Q168" s="122" t="s">
        <v>777</v>
      </c>
      <c r="R168" s="122">
        <v>0.3</v>
      </c>
      <c r="S168" s="168">
        <v>8719</v>
      </c>
      <c r="T168" s="168">
        <v>10898</v>
      </c>
      <c r="U168" s="169" t="s">
        <v>3012</v>
      </c>
      <c r="V168" s="84">
        <f t="shared" ref="V168:V170" si="47">S168-S168*$V$10</f>
        <v>8719</v>
      </c>
      <c r="W168" s="195"/>
      <c r="X168" s="115">
        <f t="shared" ref="X168:X170" si="48">W168*V168</f>
        <v>0</v>
      </c>
    </row>
    <row r="169" spans="1:24" ht="41.25" customHeight="1" x14ac:dyDescent="0.25">
      <c r="A169" s="122"/>
      <c r="B169" s="122">
        <v>7376</v>
      </c>
      <c r="C169" s="122" t="s">
        <v>1250</v>
      </c>
      <c r="D169" s="122" t="s">
        <v>1296</v>
      </c>
      <c r="E169" s="122"/>
      <c r="F169" s="122"/>
      <c r="G169" s="122" t="s">
        <v>67</v>
      </c>
      <c r="H169" s="122" t="s">
        <v>1168</v>
      </c>
      <c r="I169" s="122" t="s">
        <v>892</v>
      </c>
      <c r="J169" s="126" t="s">
        <v>903</v>
      </c>
      <c r="K169" s="122">
        <v>21</v>
      </c>
      <c r="L169" s="122">
        <v>12.9</v>
      </c>
      <c r="M169" s="122" t="s">
        <v>905</v>
      </c>
      <c r="N169" s="122">
        <v>100</v>
      </c>
      <c r="O169" s="122">
        <v>1.2</v>
      </c>
      <c r="P169" s="122" t="s">
        <v>777</v>
      </c>
      <c r="Q169" s="122" t="s">
        <v>777</v>
      </c>
      <c r="R169" s="122">
        <v>0.35</v>
      </c>
      <c r="S169" s="168">
        <v>9497</v>
      </c>
      <c r="T169" s="168">
        <v>11871</v>
      </c>
      <c r="U169" s="169" t="s">
        <v>63</v>
      </c>
      <c r="V169" s="84">
        <f t="shared" si="47"/>
        <v>9497</v>
      </c>
      <c r="W169" s="195"/>
      <c r="X169" s="115">
        <f t="shared" si="48"/>
        <v>0</v>
      </c>
    </row>
    <row r="170" spans="1:24" ht="41.25" customHeight="1" x14ac:dyDescent="0.25">
      <c r="A170" s="122"/>
      <c r="B170" s="122">
        <v>7379</v>
      </c>
      <c r="C170" s="122" t="s">
        <v>1250</v>
      </c>
      <c r="D170" s="122" t="s">
        <v>1296</v>
      </c>
      <c r="E170" s="122"/>
      <c r="F170" s="122"/>
      <c r="G170" s="122" t="s">
        <v>1283</v>
      </c>
      <c r="H170" s="122" t="s">
        <v>1167</v>
      </c>
      <c r="I170" s="122" t="s">
        <v>892</v>
      </c>
      <c r="J170" s="126" t="s">
        <v>903</v>
      </c>
      <c r="K170" s="122">
        <v>21</v>
      </c>
      <c r="L170" s="122">
        <v>4.5</v>
      </c>
      <c r="M170" s="122" t="s">
        <v>905</v>
      </c>
      <c r="N170" s="122">
        <v>100</v>
      </c>
      <c r="O170" s="122">
        <v>1.2</v>
      </c>
      <c r="P170" s="122" t="s">
        <v>777</v>
      </c>
      <c r="Q170" s="122" t="s">
        <v>777</v>
      </c>
      <c r="R170" s="122">
        <v>0.3</v>
      </c>
      <c r="S170" s="168">
        <v>7208</v>
      </c>
      <c r="T170" s="168">
        <v>9009</v>
      </c>
      <c r="U170" s="169" t="s">
        <v>63</v>
      </c>
      <c r="V170" s="84">
        <f t="shared" si="47"/>
        <v>7208</v>
      </c>
      <c r="W170" s="195"/>
      <c r="X170" s="115">
        <f t="shared" si="48"/>
        <v>0</v>
      </c>
    </row>
    <row r="171" spans="1:24" ht="41.25" customHeight="1" x14ac:dyDescent="0.25">
      <c r="A171" s="119"/>
      <c r="B171" s="119" t="s">
        <v>0</v>
      </c>
      <c r="C171" s="119" t="s">
        <v>1183</v>
      </c>
      <c r="D171" s="119"/>
      <c r="E171" s="119"/>
      <c r="F171" s="119"/>
      <c r="G171" s="119" t="s">
        <v>2888</v>
      </c>
      <c r="H171" s="119"/>
      <c r="I171" s="119" t="s">
        <v>881</v>
      </c>
      <c r="J171" s="120" t="s">
        <v>861</v>
      </c>
      <c r="K171" s="119" t="s">
        <v>883</v>
      </c>
      <c r="L171" s="119"/>
      <c r="M171" s="119" t="s">
        <v>884</v>
      </c>
      <c r="N171" s="119" t="s">
        <v>865</v>
      </c>
      <c r="O171" s="119" t="s">
        <v>765</v>
      </c>
      <c r="P171" s="119" t="s">
        <v>766</v>
      </c>
      <c r="Q171" s="119" t="s">
        <v>767</v>
      </c>
      <c r="R171" s="119" t="s">
        <v>768</v>
      </c>
      <c r="S171" s="120" t="s">
        <v>5</v>
      </c>
      <c r="T171" s="120" t="s">
        <v>2860</v>
      </c>
      <c r="U171" s="120"/>
      <c r="V171" s="121"/>
      <c r="W171" s="121"/>
      <c r="X171" s="121"/>
    </row>
    <row r="172" spans="1:24" ht="41.25" customHeight="1" x14ac:dyDescent="0.25">
      <c r="A172" s="123"/>
      <c r="B172" s="123">
        <v>7381</v>
      </c>
      <c r="C172" s="123" t="s">
        <v>1250</v>
      </c>
      <c r="D172" s="123" t="s">
        <v>1296</v>
      </c>
      <c r="E172" s="123"/>
      <c r="F172" s="123"/>
      <c r="G172" s="123" t="s">
        <v>1556</v>
      </c>
      <c r="H172" s="123" t="s">
        <v>1169</v>
      </c>
      <c r="I172" s="123" t="s">
        <v>892</v>
      </c>
      <c r="J172" s="127" t="s">
        <v>906</v>
      </c>
      <c r="K172" s="123">
        <v>35</v>
      </c>
      <c r="L172" s="123"/>
      <c r="M172" s="123" t="s">
        <v>907</v>
      </c>
      <c r="N172" s="123">
        <v>100</v>
      </c>
      <c r="O172" s="123">
        <v>2.65</v>
      </c>
      <c r="P172" s="123" t="s">
        <v>777</v>
      </c>
      <c r="Q172" s="123" t="s">
        <v>777</v>
      </c>
      <c r="R172" s="123"/>
      <c r="S172" s="168">
        <v>30042</v>
      </c>
      <c r="T172" s="168">
        <v>37553</v>
      </c>
      <c r="U172" s="169" t="s">
        <v>63</v>
      </c>
      <c r="V172" s="84">
        <f t="shared" ref="V172:V174" si="49">S172-S172*$V$10</f>
        <v>30042</v>
      </c>
      <c r="W172" s="195"/>
      <c r="X172" s="115">
        <f>W172*V172</f>
        <v>0</v>
      </c>
    </row>
    <row r="173" spans="1:24" ht="41.25" customHeight="1" x14ac:dyDescent="0.25">
      <c r="A173" s="123"/>
      <c r="B173" s="123">
        <v>8094570</v>
      </c>
      <c r="C173" s="123" t="s">
        <v>1250</v>
      </c>
      <c r="D173" s="123" t="s">
        <v>1296</v>
      </c>
      <c r="E173" s="123"/>
      <c r="F173" s="123"/>
      <c r="G173" s="123" t="s">
        <v>1686</v>
      </c>
      <c r="H173" s="123" t="s">
        <v>1169</v>
      </c>
      <c r="I173" s="123" t="s">
        <v>892</v>
      </c>
      <c r="J173" s="127" t="s">
        <v>3010</v>
      </c>
      <c r="K173" s="123">
        <v>12.6</v>
      </c>
      <c r="L173" s="123"/>
      <c r="M173" s="123" t="s">
        <v>3011</v>
      </c>
      <c r="N173" s="123">
        <v>100</v>
      </c>
      <c r="O173" s="123">
        <v>2.5</v>
      </c>
      <c r="P173" s="123" t="s">
        <v>777</v>
      </c>
      <c r="Q173" s="123" t="s">
        <v>777</v>
      </c>
      <c r="R173" s="123">
        <v>2.7</v>
      </c>
      <c r="S173" s="168">
        <v>71219</v>
      </c>
      <c r="T173" s="168">
        <v>96144</v>
      </c>
      <c r="U173" s="169" t="s">
        <v>3012</v>
      </c>
      <c r="V173" s="84">
        <f t="shared" si="49"/>
        <v>71219</v>
      </c>
      <c r="W173" s="195"/>
      <c r="X173" s="115">
        <f>W173*V173</f>
        <v>0</v>
      </c>
    </row>
    <row r="174" spans="1:24" ht="41.25" customHeight="1" x14ac:dyDescent="0.25">
      <c r="A174" s="123"/>
      <c r="B174" s="123">
        <v>8202050</v>
      </c>
      <c r="C174" s="123" t="s">
        <v>1250</v>
      </c>
      <c r="D174" s="123" t="s">
        <v>1296</v>
      </c>
      <c r="E174" s="123"/>
      <c r="F174" s="123"/>
      <c r="G174" s="123" t="s">
        <v>3008</v>
      </c>
      <c r="H174" s="123" t="s">
        <v>1169</v>
      </c>
      <c r="I174" s="123" t="s">
        <v>892</v>
      </c>
      <c r="J174" s="127"/>
      <c r="K174" s="123"/>
      <c r="L174" s="123"/>
      <c r="M174" s="123"/>
      <c r="N174" s="123"/>
      <c r="O174" s="123"/>
      <c r="P174" s="123"/>
      <c r="Q174" s="123"/>
      <c r="R174" s="123"/>
      <c r="S174" s="168">
        <v>1578</v>
      </c>
      <c r="T174" s="168">
        <v>2111</v>
      </c>
      <c r="U174" s="169" t="s">
        <v>3012</v>
      </c>
      <c r="V174" s="84">
        <f t="shared" si="49"/>
        <v>1578</v>
      </c>
      <c r="W174" s="195"/>
      <c r="X174" s="115">
        <f>W174*V174</f>
        <v>0</v>
      </c>
    </row>
    <row r="175" spans="1:24" ht="41.25" customHeight="1" x14ac:dyDescent="0.25">
      <c r="A175" s="119"/>
      <c r="B175" s="119"/>
      <c r="C175" s="119"/>
      <c r="D175" s="119"/>
      <c r="E175" s="119"/>
      <c r="F175" s="119"/>
      <c r="G175" s="119"/>
      <c r="H175" s="119"/>
      <c r="I175" s="119" t="s">
        <v>3105</v>
      </c>
      <c r="J175" s="119" t="s">
        <v>3105</v>
      </c>
      <c r="K175" s="119"/>
      <c r="L175" s="119"/>
      <c r="M175" s="119"/>
      <c r="N175" s="119"/>
      <c r="O175" s="119"/>
      <c r="P175" s="119"/>
      <c r="Q175" s="119"/>
      <c r="R175" s="119"/>
      <c r="S175" s="120">
        <v>0</v>
      </c>
      <c r="T175" s="120">
        <v>0</v>
      </c>
      <c r="U175" s="120"/>
      <c r="V175" s="121"/>
      <c r="W175" s="121"/>
      <c r="X175" s="188"/>
    </row>
    <row r="176" spans="1:24" ht="41.25" customHeight="1" x14ac:dyDescent="0.25">
      <c r="A176"/>
      <c r="B176" s="123">
        <v>35147</v>
      </c>
      <c r="C176" s="123"/>
      <c r="D176" s="123"/>
      <c r="E176" s="123"/>
      <c r="F176" s="123"/>
      <c r="G176" s="123" t="s">
        <v>72</v>
      </c>
      <c r="H176" s="123"/>
      <c r="I176" s="123">
        <v>1.5</v>
      </c>
      <c r="J176" s="127">
        <v>3</v>
      </c>
      <c r="K176" s="123"/>
      <c r="L176" s="123"/>
      <c r="M176" s="123"/>
      <c r="N176" s="123"/>
      <c r="O176" s="123"/>
      <c r="P176" s="123"/>
      <c r="Q176" s="123"/>
      <c r="R176" s="123"/>
      <c r="S176" s="168">
        <v>2179</v>
      </c>
      <c r="T176" s="168">
        <v>2725</v>
      </c>
      <c r="U176" s="169" t="s">
        <v>63</v>
      </c>
      <c r="V176" s="84">
        <f>S176-S176*$V$10</f>
        <v>2179</v>
      </c>
      <c r="W176" s="85"/>
      <c r="X176" s="121"/>
    </row>
    <row r="177" spans="1:24" ht="41.25" customHeight="1" x14ac:dyDescent="0.25">
      <c r="A177" s="119"/>
      <c r="B177" s="119"/>
      <c r="C177" s="119"/>
      <c r="D177" s="119"/>
      <c r="E177" s="119"/>
      <c r="F177" s="119"/>
      <c r="G177" s="119"/>
      <c r="H177" s="119"/>
      <c r="I177" s="119" t="s">
        <v>3106</v>
      </c>
      <c r="J177" s="120" t="s">
        <v>3107</v>
      </c>
      <c r="K177" s="119" t="s">
        <v>3108</v>
      </c>
      <c r="L177" s="119" t="s">
        <v>3109</v>
      </c>
      <c r="M177" s="119"/>
      <c r="N177" s="119"/>
      <c r="O177" s="119"/>
      <c r="P177" s="119"/>
      <c r="Q177" s="119"/>
      <c r="R177" s="119"/>
      <c r="S177" s="120"/>
      <c r="T177" s="120"/>
      <c r="U177" s="120"/>
      <c r="V177" s="121"/>
      <c r="W177" s="121"/>
      <c r="X177" s="188"/>
    </row>
    <row r="178" spans="1:24" ht="41.25" customHeight="1" x14ac:dyDescent="0.25">
      <c r="A178" s="123"/>
      <c r="B178" s="123">
        <v>8102490</v>
      </c>
      <c r="C178" s="123" t="s">
        <v>2468</v>
      </c>
      <c r="D178" s="123" t="s">
        <v>1296</v>
      </c>
      <c r="E178" s="123" t="s">
        <v>881</v>
      </c>
      <c r="F178" s="123"/>
      <c r="G178" s="123" t="s">
        <v>2527</v>
      </c>
      <c r="H178" s="123"/>
      <c r="I178" s="123">
        <v>2.2000000000000002</v>
      </c>
      <c r="J178" s="127">
        <v>32</v>
      </c>
      <c r="K178" s="123">
        <v>10000</v>
      </c>
      <c r="L178" s="123" t="s">
        <v>3097</v>
      </c>
      <c r="M178" s="123"/>
      <c r="N178" s="123"/>
      <c r="O178" s="123"/>
      <c r="P178" s="123"/>
      <c r="Q178" s="123"/>
      <c r="R178" s="123"/>
      <c r="S178" s="168">
        <v>2486</v>
      </c>
      <c r="T178" s="168">
        <v>2880</v>
      </c>
      <c r="U178" s="169" t="s">
        <v>3012</v>
      </c>
      <c r="V178" s="84">
        <f t="shared" ref="V178:V228" si="50">S178-S178*$V$10</f>
        <v>2486</v>
      </c>
      <c r="W178" s="195"/>
      <c r="X178" s="115">
        <f t="shared" ref="X178:X181" si="51">W179*V179</f>
        <v>0</v>
      </c>
    </row>
    <row r="179" spans="1:24" ht="41.25" customHeight="1" x14ac:dyDescent="0.25">
      <c r="A179" s="122"/>
      <c r="B179" s="122">
        <v>8106290</v>
      </c>
      <c r="C179" s="122" t="s">
        <v>1250</v>
      </c>
      <c r="D179" s="122" t="s">
        <v>1296</v>
      </c>
      <c r="E179" s="122" t="s">
        <v>881</v>
      </c>
      <c r="F179" s="122"/>
      <c r="G179" s="122" t="s">
        <v>1317</v>
      </c>
      <c r="H179" s="122"/>
      <c r="I179" s="122" t="s">
        <v>3110</v>
      </c>
      <c r="J179" s="126">
        <v>18</v>
      </c>
      <c r="K179" s="122">
        <v>3000</v>
      </c>
      <c r="L179" s="122" t="s">
        <v>3097</v>
      </c>
      <c r="M179" s="122"/>
      <c r="N179" s="122"/>
      <c r="O179" s="122"/>
      <c r="P179" s="122"/>
      <c r="Q179" s="122"/>
      <c r="R179" s="122"/>
      <c r="S179" s="168">
        <v>1951</v>
      </c>
      <c r="T179" s="168">
        <v>2441</v>
      </c>
      <c r="U179" s="169" t="s">
        <v>63</v>
      </c>
      <c r="V179" s="84">
        <f t="shared" si="50"/>
        <v>1951</v>
      </c>
      <c r="W179" s="195"/>
      <c r="X179" s="115">
        <f t="shared" si="51"/>
        <v>0</v>
      </c>
    </row>
    <row r="180" spans="1:24" ht="41.25" customHeight="1" x14ac:dyDescent="0.25">
      <c r="A180" s="123"/>
      <c r="B180" s="123">
        <v>8106300</v>
      </c>
      <c r="C180" s="123" t="s">
        <v>1250</v>
      </c>
      <c r="D180" s="123" t="s">
        <v>1296</v>
      </c>
      <c r="E180" s="123" t="s">
        <v>881</v>
      </c>
      <c r="F180" s="123"/>
      <c r="G180" s="123" t="s">
        <v>1318</v>
      </c>
      <c r="H180" s="123"/>
      <c r="I180" s="123" t="s">
        <v>3110</v>
      </c>
      <c r="J180" s="127">
        <v>20</v>
      </c>
      <c r="K180" s="123">
        <v>3000</v>
      </c>
      <c r="L180" s="123" t="s">
        <v>3097</v>
      </c>
      <c r="M180" s="123"/>
      <c r="N180" s="123"/>
      <c r="O180" s="123"/>
      <c r="P180" s="123"/>
      <c r="Q180" s="123"/>
      <c r="R180" s="123"/>
      <c r="S180" s="168">
        <v>1951</v>
      </c>
      <c r="T180" s="168">
        <v>2441</v>
      </c>
      <c r="U180" s="169" t="s">
        <v>63</v>
      </c>
      <c r="V180" s="84">
        <f t="shared" si="50"/>
        <v>1951</v>
      </c>
      <c r="W180" s="195"/>
      <c r="X180" s="115">
        <f t="shared" si="51"/>
        <v>0</v>
      </c>
    </row>
    <row r="181" spans="1:24" ht="41.25" customHeight="1" x14ac:dyDescent="0.25">
      <c r="A181" s="122"/>
      <c r="B181" s="122">
        <v>8106310</v>
      </c>
      <c r="C181" s="122" t="s">
        <v>1250</v>
      </c>
      <c r="D181" s="122" t="s">
        <v>1296</v>
      </c>
      <c r="E181" s="122" t="s">
        <v>881</v>
      </c>
      <c r="F181" s="122"/>
      <c r="G181" s="122" t="s">
        <v>1319</v>
      </c>
      <c r="H181" s="122"/>
      <c r="I181" s="122" t="s">
        <v>3110</v>
      </c>
      <c r="J181" s="126">
        <v>25</v>
      </c>
      <c r="K181" s="122">
        <v>3000</v>
      </c>
      <c r="L181" s="122" t="s">
        <v>3097</v>
      </c>
      <c r="M181" s="122"/>
      <c r="N181" s="122"/>
      <c r="O181" s="122"/>
      <c r="P181" s="122"/>
      <c r="Q181" s="122"/>
      <c r="R181" s="122"/>
      <c r="S181" s="168">
        <v>2074</v>
      </c>
      <c r="T181" s="168">
        <v>2593</v>
      </c>
      <c r="U181" s="169" t="s">
        <v>63</v>
      </c>
      <c r="V181" s="84">
        <f t="shared" si="50"/>
        <v>2074</v>
      </c>
      <c r="W181" s="195"/>
      <c r="X181" s="115">
        <f t="shared" si="51"/>
        <v>0</v>
      </c>
    </row>
    <row r="182" spans="1:24" ht="41.25" customHeight="1" x14ac:dyDescent="0.25">
      <c r="A182" s="123"/>
      <c r="B182" s="123">
        <v>8106360</v>
      </c>
      <c r="C182" s="123" t="s">
        <v>1250</v>
      </c>
      <c r="D182" s="123" t="s">
        <v>1296</v>
      </c>
      <c r="E182" s="123" t="s">
        <v>881</v>
      </c>
      <c r="F182" s="123"/>
      <c r="G182" s="123" t="s">
        <v>1320</v>
      </c>
      <c r="H182" s="123"/>
      <c r="I182" s="123" t="s">
        <v>3111</v>
      </c>
      <c r="J182" s="127">
        <v>50</v>
      </c>
      <c r="K182" s="123">
        <v>1500</v>
      </c>
      <c r="L182" s="123" t="s">
        <v>3097</v>
      </c>
      <c r="M182" s="123"/>
      <c r="N182" s="123"/>
      <c r="O182" s="123"/>
      <c r="P182" s="123"/>
      <c r="Q182" s="123"/>
      <c r="R182" s="123"/>
      <c r="S182" s="168">
        <v>2178</v>
      </c>
      <c r="T182" s="168">
        <v>2722</v>
      </c>
      <c r="U182" s="169" t="s">
        <v>63</v>
      </c>
      <c r="V182" s="84">
        <f t="shared" si="50"/>
        <v>2178</v>
      </c>
      <c r="W182" s="195"/>
      <c r="X182" s="115">
        <f t="shared" ref="X182:X197" si="52">W183*V183</f>
        <v>0</v>
      </c>
    </row>
    <row r="183" spans="1:24" ht="41.25" customHeight="1" x14ac:dyDescent="0.25">
      <c r="A183" s="122"/>
      <c r="B183" s="122">
        <v>31899</v>
      </c>
      <c r="C183" s="122" t="s">
        <v>1250</v>
      </c>
      <c r="D183" s="122" t="s">
        <v>1296</v>
      </c>
      <c r="E183" s="122" t="s">
        <v>881</v>
      </c>
      <c r="F183" s="122"/>
      <c r="G183" s="122" t="s">
        <v>1593</v>
      </c>
      <c r="H183" s="122"/>
      <c r="I183" s="122" t="s">
        <v>3112</v>
      </c>
      <c r="J183" s="126">
        <v>20</v>
      </c>
      <c r="K183" s="122">
        <v>2500</v>
      </c>
      <c r="L183" s="122" t="s">
        <v>3097</v>
      </c>
      <c r="M183" s="122"/>
      <c r="N183" s="122"/>
      <c r="O183" s="122"/>
      <c r="P183" s="122"/>
      <c r="Q183" s="122"/>
      <c r="R183" s="122"/>
      <c r="S183" s="168">
        <v>582</v>
      </c>
      <c r="T183" s="168">
        <v>728</v>
      </c>
      <c r="U183" s="169" t="s">
        <v>63</v>
      </c>
      <c r="V183" s="84">
        <f t="shared" si="50"/>
        <v>582</v>
      </c>
      <c r="W183" s="195"/>
      <c r="X183" s="115">
        <f t="shared" si="52"/>
        <v>0</v>
      </c>
    </row>
    <row r="184" spans="1:24" ht="41.25" customHeight="1" x14ac:dyDescent="0.25">
      <c r="A184" s="122"/>
      <c r="B184" s="122">
        <v>31904</v>
      </c>
      <c r="C184" s="122" t="s">
        <v>1250</v>
      </c>
      <c r="D184" s="122" t="s">
        <v>1296</v>
      </c>
      <c r="E184" s="122" t="s">
        <v>881</v>
      </c>
      <c r="F184" s="122"/>
      <c r="G184" s="122" t="s">
        <v>1584</v>
      </c>
      <c r="H184" s="122"/>
      <c r="I184" s="122" t="s">
        <v>3112</v>
      </c>
      <c r="J184" s="126">
        <v>38</v>
      </c>
      <c r="K184" s="122">
        <v>2500</v>
      </c>
      <c r="L184" s="122" t="s">
        <v>3097</v>
      </c>
      <c r="M184" s="122"/>
      <c r="N184" s="122"/>
      <c r="O184" s="122"/>
      <c r="P184" s="122"/>
      <c r="Q184" s="122"/>
      <c r="R184" s="122"/>
      <c r="S184" s="168">
        <v>896</v>
      </c>
      <c r="T184" s="168">
        <v>1120</v>
      </c>
      <c r="U184" s="169" t="s">
        <v>63</v>
      </c>
      <c r="V184" s="84">
        <f t="shared" si="50"/>
        <v>896</v>
      </c>
      <c r="W184" s="195"/>
      <c r="X184" s="115">
        <f t="shared" si="52"/>
        <v>0</v>
      </c>
    </row>
    <row r="185" spans="1:24" ht="41.25" customHeight="1" x14ac:dyDescent="0.25">
      <c r="A185" s="123"/>
      <c r="B185" s="123">
        <v>31906</v>
      </c>
      <c r="C185" s="123" t="s">
        <v>1250</v>
      </c>
      <c r="D185" s="123" t="s">
        <v>1296</v>
      </c>
      <c r="E185" s="123" t="s">
        <v>881</v>
      </c>
      <c r="F185" s="123"/>
      <c r="G185" s="123" t="s">
        <v>1585</v>
      </c>
      <c r="H185" s="123"/>
      <c r="I185" s="123" t="s">
        <v>901</v>
      </c>
      <c r="J185" s="127">
        <v>44</v>
      </c>
      <c r="K185" s="123">
        <v>2500</v>
      </c>
      <c r="L185" s="123" t="s">
        <v>3097</v>
      </c>
      <c r="M185" s="123"/>
      <c r="N185" s="123"/>
      <c r="O185" s="123"/>
      <c r="P185" s="123"/>
      <c r="Q185" s="123"/>
      <c r="R185" s="123"/>
      <c r="S185" s="168">
        <v>1117</v>
      </c>
      <c r="T185" s="168">
        <v>1396</v>
      </c>
      <c r="U185" s="169" t="s">
        <v>63</v>
      </c>
      <c r="V185" s="84">
        <f t="shared" si="50"/>
        <v>1117</v>
      </c>
      <c r="W185" s="195"/>
      <c r="X185" s="115">
        <f t="shared" si="52"/>
        <v>0</v>
      </c>
    </row>
    <row r="186" spans="1:24" ht="41.25" customHeight="1" x14ac:dyDescent="0.25">
      <c r="A186" s="122"/>
      <c r="B186" s="122">
        <v>31908</v>
      </c>
      <c r="C186" s="122" t="s">
        <v>1250</v>
      </c>
      <c r="D186" s="122" t="s">
        <v>1296</v>
      </c>
      <c r="E186" s="122" t="s">
        <v>881</v>
      </c>
      <c r="F186" s="122"/>
      <c r="G186" s="122" t="s">
        <v>1590</v>
      </c>
      <c r="H186" s="122"/>
      <c r="I186" s="122" t="s">
        <v>901</v>
      </c>
      <c r="J186" s="126">
        <v>50</v>
      </c>
      <c r="K186" s="122">
        <v>2500</v>
      </c>
      <c r="L186" s="122" t="s">
        <v>3097</v>
      </c>
      <c r="M186" s="122"/>
      <c r="N186" s="122"/>
      <c r="O186" s="122"/>
      <c r="P186" s="122"/>
      <c r="Q186" s="122"/>
      <c r="R186" s="122"/>
      <c r="S186" s="168">
        <v>1183</v>
      </c>
      <c r="T186" s="168">
        <v>1477</v>
      </c>
      <c r="U186" s="169" t="s">
        <v>63</v>
      </c>
      <c r="V186" s="84">
        <f t="shared" si="50"/>
        <v>1183</v>
      </c>
      <c r="W186" s="195"/>
      <c r="X186" s="115">
        <f t="shared" si="52"/>
        <v>0</v>
      </c>
    </row>
    <row r="187" spans="1:24" ht="41.25" customHeight="1" x14ac:dyDescent="0.25">
      <c r="A187" s="123"/>
      <c r="B187" s="123">
        <v>31909</v>
      </c>
      <c r="C187" s="123" t="s">
        <v>1250</v>
      </c>
      <c r="D187" s="123" t="s">
        <v>1296</v>
      </c>
      <c r="E187" s="123" t="s">
        <v>881</v>
      </c>
      <c r="F187" s="123"/>
      <c r="G187" s="123" t="s">
        <v>1591</v>
      </c>
      <c r="H187" s="123"/>
      <c r="I187" s="123" t="s">
        <v>901</v>
      </c>
      <c r="J187" s="127">
        <v>57</v>
      </c>
      <c r="K187" s="123">
        <v>2500</v>
      </c>
      <c r="L187" s="123" t="s">
        <v>3097</v>
      </c>
      <c r="M187" s="123"/>
      <c r="N187" s="123"/>
      <c r="O187" s="123"/>
      <c r="P187" s="123"/>
      <c r="Q187" s="123"/>
      <c r="R187" s="123"/>
      <c r="S187" s="168">
        <v>1514</v>
      </c>
      <c r="T187" s="168">
        <v>1893</v>
      </c>
      <c r="U187" s="169" t="s">
        <v>63</v>
      </c>
      <c r="V187" s="84">
        <f t="shared" si="50"/>
        <v>1514</v>
      </c>
      <c r="W187" s="195"/>
      <c r="X187" s="115">
        <f t="shared" si="52"/>
        <v>0</v>
      </c>
    </row>
    <row r="188" spans="1:24" ht="41.25" customHeight="1" x14ac:dyDescent="0.25">
      <c r="A188" s="122"/>
      <c r="B188" s="122">
        <v>1380550</v>
      </c>
      <c r="C188" s="122" t="s">
        <v>1250</v>
      </c>
      <c r="D188" s="122" t="s">
        <v>1296</v>
      </c>
      <c r="E188" s="122" t="s">
        <v>881</v>
      </c>
      <c r="F188" s="122"/>
      <c r="G188" s="122" t="s">
        <v>1592</v>
      </c>
      <c r="H188" s="122"/>
      <c r="I188" s="122" t="s">
        <v>901</v>
      </c>
      <c r="J188" s="126">
        <v>64</v>
      </c>
      <c r="K188" s="122">
        <v>2500</v>
      </c>
      <c r="L188" s="122" t="s">
        <v>3097</v>
      </c>
      <c r="M188" s="122"/>
      <c r="N188" s="122"/>
      <c r="O188" s="122"/>
      <c r="P188" s="122"/>
      <c r="Q188" s="122"/>
      <c r="R188" s="122"/>
      <c r="S188" s="168">
        <v>1433</v>
      </c>
      <c r="T188" s="168">
        <v>1793</v>
      </c>
      <c r="U188" s="169" t="s">
        <v>63</v>
      </c>
      <c r="V188" s="84">
        <f t="shared" si="50"/>
        <v>1433</v>
      </c>
      <c r="W188" s="195"/>
      <c r="X188" s="115">
        <f t="shared" si="52"/>
        <v>0</v>
      </c>
    </row>
    <row r="189" spans="1:24" ht="41.25" customHeight="1" x14ac:dyDescent="0.25">
      <c r="A189" s="123"/>
      <c r="B189" s="123">
        <v>8106370</v>
      </c>
      <c r="C189" s="123" t="s">
        <v>1250</v>
      </c>
      <c r="D189" s="123" t="s">
        <v>1296</v>
      </c>
      <c r="E189" s="123" t="s">
        <v>881</v>
      </c>
      <c r="F189" s="123"/>
      <c r="G189" s="123" t="s">
        <v>1755</v>
      </c>
      <c r="H189" s="123"/>
      <c r="I189" s="123" t="s">
        <v>3113</v>
      </c>
      <c r="J189" s="127">
        <v>20</v>
      </c>
      <c r="K189" s="123">
        <v>5000</v>
      </c>
      <c r="L189" s="123" t="s">
        <v>3097</v>
      </c>
      <c r="M189" s="123"/>
      <c r="N189" s="123"/>
      <c r="O189" s="123"/>
      <c r="P189" s="123"/>
      <c r="Q189" s="123"/>
      <c r="R189" s="123"/>
      <c r="S189" s="168">
        <v>703</v>
      </c>
      <c r="T189" s="168">
        <v>948</v>
      </c>
      <c r="U189" s="169" t="s">
        <v>63</v>
      </c>
      <c r="V189" s="84">
        <f t="shared" si="50"/>
        <v>703</v>
      </c>
      <c r="W189" s="195"/>
      <c r="X189" s="115">
        <f t="shared" si="52"/>
        <v>0</v>
      </c>
    </row>
    <row r="190" spans="1:24" ht="41.25" customHeight="1" x14ac:dyDescent="0.25">
      <c r="A190" s="122"/>
      <c r="B190" s="122">
        <v>8106380</v>
      </c>
      <c r="C190" s="122" t="s">
        <v>1250</v>
      </c>
      <c r="D190" s="122" t="s">
        <v>1296</v>
      </c>
      <c r="E190" s="122" t="s">
        <v>881</v>
      </c>
      <c r="F190" s="122"/>
      <c r="G190" s="122" t="s">
        <v>1756</v>
      </c>
      <c r="H190" s="122"/>
      <c r="I190" s="122" t="s">
        <v>3113</v>
      </c>
      <c r="J190" s="126">
        <v>25</v>
      </c>
      <c r="K190" s="122">
        <v>5000</v>
      </c>
      <c r="L190" s="186" t="s">
        <v>3097</v>
      </c>
      <c r="M190" s="122"/>
      <c r="N190" s="122"/>
      <c r="O190" s="122"/>
      <c r="P190" s="122"/>
      <c r="Q190" s="122"/>
      <c r="R190" s="122"/>
      <c r="S190" s="168">
        <v>815</v>
      </c>
      <c r="T190" s="168">
        <v>1100</v>
      </c>
      <c r="U190" s="169" t="s">
        <v>63</v>
      </c>
      <c r="V190" s="84">
        <f t="shared" si="50"/>
        <v>815</v>
      </c>
      <c r="W190" s="195"/>
      <c r="X190" s="115">
        <f t="shared" si="52"/>
        <v>0</v>
      </c>
    </row>
    <row r="191" spans="1:24" ht="41.25" customHeight="1" x14ac:dyDescent="0.25">
      <c r="A191" s="123"/>
      <c r="B191" s="123">
        <v>8106390</v>
      </c>
      <c r="C191" s="123" t="s">
        <v>1250</v>
      </c>
      <c r="D191" s="123" t="s">
        <v>1296</v>
      </c>
      <c r="E191" s="123" t="s">
        <v>881</v>
      </c>
      <c r="F191" s="123"/>
      <c r="G191" s="123" t="s">
        <v>1757</v>
      </c>
      <c r="H191" s="123"/>
      <c r="I191" s="123" t="s">
        <v>3113</v>
      </c>
      <c r="J191" s="127">
        <v>30</v>
      </c>
      <c r="K191" s="123">
        <v>5000</v>
      </c>
      <c r="L191" s="123" t="s">
        <v>3097</v>
      </c>
      <c r="M191" s="123"/>
      <c r="N191" s="123"/>
      <c r="O191" s="123"/>
      <c r="P191" s="123"/>
      <c r="Q191" s="123"/>
      <c r="R191" s="123"/>
      <c r="S191" s="168">
        <v>917</v>
      </c>
      <c r="T191" s="168">
        <v>1238</v>
      </c>
      <c r="U191" s="169" t="s">
        <v>63</v>
      </c>
      <c r="V191" s="84">
        <f t="shared" si="50"/>
        <v>917</v>
      </c>
      <c r="W191" s="195"/>
      <c r="X191" s="115" t="e">
        <f>#REF!*#REF!</f>
        <v>#REF!</v>
      </c>
    </row>
    <row r="192" spans="1:24" ht="41.25" customHeight="1" x14ac:dyDescent="0.25">
      <c r="A192" s="123"/>
      <c r="B192" s="123">
        <v>31379</v>
      </c>
      <c r="C192" s="123" t="s">
        <v>1250</v>
      </c>
      <c r="D192" s="123" t="s">
        <v>1296</v>
      </c>
      <c r="E192" s="123" t="s">
        <v>881</v>
      </c>
      <c r="F192" s="123"/>
      <c r="G192" s="123" t="s">
        <v>1718</v>
      </c>
      <c r="H192" s="123"/>
      <c r="I192" s="123" t="s">
        <v>3113</v>
      </c>
      <c r="J192" s="127">
        <v>20</v>
      </c>
      <c r="K192" s="123">
        <v>5000</v>
      </c>
      <c r="L192" s="123" t="s">
        <v>3097</v>
      </c>
      <c r="M192" s="123"/>
      <c r="N192" s="123"/>
      <c r="O192" s="123"/>
      <c r="P192" s="123"/>
      <c r="Q192" s="123"/>
      <c r="R192" s="123"/>
      <c r="S192" s="168">
        <v>644</v>
      </c>
      <c r="T192" s="168">
        <v>805</v>
      </c>
      <c r="U192" s="169" t="s">
        <v>3012</v>
      </c>
      <c r="V192" s="84">
        <f t="shared" si="50"/>
        <v>644</v>
      </c>
      <c r="W192" s="195"/>
      <c r="X192" s="115">
        <f t="shared" si="52"/>
        <v>0</v>
      </c>
    </row>
    <row r="193" spans="1:24" ht="41.25" customHeight="1" x14ac:dyDescent="0.25">
      <c r="A193" s="122"/>
      <c r="B193" s="122">
        <v>31380</v>
      </c>
      <c r="C193" s="122" t="s">
        <v>1250</v>
      </c>
      <c r="D193" s="122" t="s">
        <v>1296</v>
      </c>
      <c r="E193" s="122" t="s">
        <v>881</v>
      </c>
      <c r="F193" s="122"/>
      <c r="G193" s="122" t="s">
        <v>1666</v>
      </c>
      <c r="H193" s="122"/>
      <c r="I193" s="122" t="s">
        <v>3113</v>
      </c>
      <c r="J193" s="126">
        <v>25</v>
      </c>
      <c r="K193" s="122">
        <v>5000</v>
      </c>
      <c r="L193" s="122" t="s">
        <v>3097</v>
      </c>
      <c r="M193" s="122"/>
      <c r="N193" s="122"/>
      <c r="O193" s="122"/>
      <c r="P193" s="122"/>
      <c r="Q193" s="122"/>
      <c r="R193" s="122"/>
      <c r="S193" s="168">
        <v>761</v>
      </c>
      <c r="T193" s="168">
        <v>944</v>
      </c>
      <c r="U193" s="169" t="s">
        <v>3012</v>
      </c>
      <c r="V193" s="84">
        <f t="shared" si="50"/>
        <v>761</v>
      </c>
      <c r="W193" s="195"/>
      <c r="X193" s="115">
        <f t="shared" si="52"/>
        <v>0</v>
      </c>
    </row>
    <row r="194" spans="1:24" ht="41.25" customHeight="1" x14ac:dyDescent="0.25">
      <c r="A194" s="123"/>
      <c r="B194" s="123">
        <v>31381</v>
      </c>
      <c r="C194" s="123" t="s">
        <v>1250</v>
      </c>
      <c r="D194" s="123" t="s">
        <v>1296</v>
      </c>
      <c r="E194" s="123" t="s">
        <v>881</v>
      </c>
      <c r="F194" s="123"/>
      <c r="G194" s="123" t="s">
        <v>1667</v>
      </c>
      <c r="H194" s="123"/>
      <c r="I194" s="123" t="s">
        <v>3113</v>
      </c>
      <c r="J194" s="127">
        <v>30</v>
      </c>
      <c r="K194" s="123">
        <v>5000</v>
      </c>
      <c r="L194" s="123" t="s">
        <v>3097</v>
      </c>
      <c r="M194" s="123"/>
      <c r="N194" s="123"/>
      <c r="O194" s="123"/>
      <c r="P194" s="123"/>
      <c r="Q194" s="123"/>
      <c r="R194" s="123"/>
      <c r="S194" s="168">
        <v>885</v>
      </c>
      <c r="T194" s="168">
        <v>1106</v>
      </c>
      <c r="U194" s="169" t="s">
        <v>3012</v>
      </c>
      <c r="V194" s="84">
        <f t="shared" si="50"/>
        <v>885</v>
      </c>
      <c r="W194" s="195"/>
      <c r="X194" s="115">
        <f t="shared" si="52"/>
        <v>0</v>
      </c>
    </row>
    <row r="195" spans="1:24" ht="41.25" customHeight="1" x14ac:dyDescent="0.25">
      <c r="A195" s="122"/>
      <c r="B195" s="122">
        <v>31382</v>
      </c>
      <c r="C195" s="122" t="s">
        <v>1250</v>
      </c>
      <c r="D195" s="122" t="s">
        <v>1296</v>
      </c>
      <c r="E195" s="122" t="s">
        <v>881</v>
      </c>
      <c r="F195" s="122"/>
      <c r="G195" s="122" t="s">
        <v>1719</v>
      </c>
      <c r="H195" s="122"/>
      <c r="I195" s="122" t="s">
        <v>3113</v>
      </c>
      <c r="J195" s="126">
        <v>35</v>
      </c>
      <c r="K195" s="122">
        <v>5000</v>
      </c>
      <c r="L195" s="122" t="s">
        <v>3097</v>
      </c>
      <c r="M195" s="122"/>
      <c r="N195" s="122"/>
      <c r="O195" s="122"/>
      <c r="P195" s="122"/>
      <c r="Q195" s="122"/>
      <c r="R195" s="122"/>
      <c r="S195" s="168">
        <v>1000</v>
      </c>
      <c r="T195" s="168">
        <v>1251</v>
      </c>
      <c r="U195" s="169" t="s">
        <v>3012</v>
      </c>
      <c r="V195" s="84">
        <f t="shared" si="50"/>
        <v>1000</v>
      </c>
      <c r="W195" s="195"/>
      <c r="X195" s="115">
        <f t="shared" si="52"/>
        <v>0</v>
      </c>
    </row>
    <row r="196" spans="1:24" ht="41.25" customHeight="1" x14ac:dyDescent="0.25">
      <c r="A196" s="123"/>
      <c r="B196" s="123">
        <v>31383</v>
      </c>
      <c r="C196" s="123" t="s">
        <v>1250</v>
      </c>
      <c r="D196" s="123" t="s">
        <v>1296</v>
      </c>
      <c r="E196" s="123" t="s">
        <v>881</v>
      </c>
      <c r="F196" s="123"/>
      <c r="G196" s="123" t="s">
        <v>1720</v>
      </c>
      <c r="H196" s="123"/>
      <c r="I196" s="123" t="s">
        <v>3113</v>
      </c>
      <c r="J196" s="127">
        <v>40</v>
      </c>
      <c r="K196" s="123">
        <v>5000</v>
      </c>
      <c r="L196" s="123" t="s">
        <v>3097</v>
      </c>
      <c r="M196" s="123"/>
      <c r="N196" s="123"/>
      <c r="O196" s="123"/>
      <c r="P196" s="123"/>
      <c r="Q196" s="123"/>
      <c r="R196" s="123"/>
      <c r="S196" s="168">
        <v>1113</v>
      </c>
      <c r="T196" s="168">
        <v>1392</v>
      </c>
      <c r="U196" s="169" t="s">
        <v>3012</v>
      </c>
      <c r="V196" s="84">
        <f t="shared" si="50"/>
        <v>1113</v>
      </c>
      <c r="W196" s="195"/>
      <c r="X196" s="115">
        <f t="shared" si="52"/>
        <v>0</v>
      </c>
    </row>
    <row r="197" spans="1:24" ht="41.25" customHeight="1" x14ac:dyDescent="0.25">
      <c r="A197" s="122"/>
      <c r="B197" s="122">
        <v>30369</v>
      </c>
      <c r="C197" s="122" t="s">
        <v>1250</v>
      </c>
      <c r="D197" s="122" t="s">
        <v>1296</v>
      </c>
      <c r="E197" s="122" t="s">
        <v>881</v>
      </c>
      <c r="F197" s="122"/>
      <c r="G197" s="122" t="s">
        <v>1646</v>
      </c>
      <c r="H197" s="122"/>
      <c r="I197" s="122" t="s">
        <v>3113</v>
      </c>
      <c r="J197" s="126">
        <v>45</v>
      </c>
      <c r="K197" s="122">
        <v>5000</v>
      </c>
      <c r="L197" s="122" t="s">
        <v>3097</v>
      </c>
      <c r="M197" s="122"/>
      <c r="N197" s="122"/>
      <c r="O197" s="122"/>
      <c r="P197" s="122"/>
      <c r="Q197" s="122"/>
      <c r="R197" s="122"/>
      <c r="S197" s="168">
        <v>1232</v>
      </c>
      <c r="T197" s="168">
        <v>1540</v>
      </c>
      <c r="U197" s="169" t="s">
        <v>3012</v>
      </c>
      <c r="V197" s="84">
        <f t="shared" si="50"/>
        <v>1232</v>
      </c>
      <c r="W197" s="195"/>
      <c r="X197" s="115">
        <f t="shared" si="52"/>
        <v>0</v>
      </c>
    </row>
    <row r="198" spans="1:24" ht="41.25" customHeight="1" x14ac:dyDescent="0.25">
      <c r="A198" s="123"/>
      <c r="B198" s="123">
        <v>30370</v>
      </c>
      <c r="C198" s="123" t="s">
        <v>1250</v>
      </c>
      <c r="D198" s="123" t="s">
        <v>1296</v>
      </c>
      <c r="E198" s="123" t="s">
        <v>881</v>
      </c>
      <c r="F198" s="123"/>
      <c r="G198" s="123" t="s">
        <v>1657</v>
      </c>
      <c r="H198" s="123"/>
      <c r="I198" s="123" t="s">
        <v>3113</v>
      </c>
      <c r="J198" s="127">
        <v>50</v>
      </c>
      <c r="K198" s="123">
        <v>5000</v>
      </c>
      <c r="L198" s="123" t="s">
        <v>3097</v>
      </c>
      <c r="M198" s="123"/>
      <c r="N198" s="123"/>
      <c r="O198" s="123"/>
      <c r="P198" s="123"/>
      <c r="Q198" s="123"/>
      <c r="R198" s="123"/>
      <c r="S198" s="168">
        <v>1360</v>
      </c>
      <c r="T198" s="168">
        <v>1700</v>
      </c>
      <c r="U198" s="169" t="s">
        <v>3012</v>
      </c>
      <c r="V198" s="84">
        <f t="shared" si="50"/>
        <v>1360</v>
      </c>
      <c r="W198" s="195"/>
      <c r="X198" s="115">
        <f t="shared" ref="X198:X209" si="53">W199*V199</f>
        <v>0</v>
      </c>
    </row>
    <row r="199" spans="1:24" ht="41.25" customHeight="1" x14ac:dyDescent="0.25">
      <c r="A199" s="122"/>
      <c r="B199" s="122">
        <v>30404</v>
      </c>
      <c r="C199" s="122" t="s">
        <v>1250</v>
      </c>
      <c r="D199" s="122" t="s">
        <v>1296</v>
      </c>
      <c r="E199" s="122" t="s">
        <v>881</v>
      </c>
      <c r="F199" s="122"/>
      <c r="G199" s="122" t="s">
        <v>1586</v>
      </c>
      <c r="H199" s="122"/>
      <c r="I199" s="122" t="s">
        <v>894</v>
      </c>
      <c r="J199" s="126">
        <v>10</v>
      </c>
      <c r="K199" s="122">
        <v>10000</v>
      </c>
      <c r="L199" s="122" t="s">
        <v>3097</v>
      </c>
      <c r="M199" s="122"/>
      <c r="N199" s="122"/>
      <c r="O199" s="122"/>
      <c r="P199" s="122"/>
      <c r="Q199" s="122"/>
      <c r="R199" s="122"/>
      <c r="S199" s="168">
        <v>504</v>
      </c>
      <c r="T199" s="168">
        <v>630</v>
      </c>
      <c r="U199" s="169" t="s">
        <v>3012</v>
      </c>
      <c r="V199" s="84">
        <f t="shared" si="50"/>
        <v>504</v>
      </c>
      <c r="W199" s="195"/>
      <c r="X199" s="115">
        <f t="shared" si="53"/>
        <v>0</v>
      </c>
    </row>
    <row r="200" spans="1:24" ht="41.25" customHeight="1" x14ac:dyDescent="0.25">
      <c r="A200" s="123"/>
      <c r="B200" s="123">
        <v>30414</v>
      </c>
      <c r="C200" s="123" t="s">
        <v>1250</v>
      </c>
      <c r="D200" s="123" t="s">
        <v>1296</v>
      </c>
      <c r="E200" s="123" t="s">
        <v>881</v>
      </c>
      <c r="F200" s="123"/>
      <c r="G200" s="123" t="s">
        <v>1713</v>
      </c>
      <c r="H200" s="123"/>
      <c r="I200" s="123" t="s">
        <v>894</v>
      </c>
      <c r="J200" s="127">
        <v>12</v>
      </c>
      <c r="K200" s="123">
        <v>10000</v>
      </c>
      <c r="L200" s="123" t="s">
        <v>3097</v>
      </c>
      <c r="M200" s="123"/>
      <c r="N200" s="123"/>
      <c r="O200" s="123"/>
      <c r="P200" s="123"/>
      <c r="Q200" s="123"/>
      <c r="R200" s="123"/>
      <c r="S200" s="168">
        <v>528</v>
      </c>
      <c r="T200" s="168">
        <v>658</v>
      </c>
      <c r="U200" s="169" t="s">
        <v>3012</v>
      </c>
      <c r="V200" s="84">
        <f t="shared" si="50"/>
        <v>528</v>
      </c>
      <c r="W200" s="195"/>
      <c r="X200" s="115">
        <f t="shared" si="53"/>
        <v>0</v>
      </c>
    </row>
    <row r="201" spans="1:24" ht="41.25" customHeight="1" x14ac:dyDescent="0.25">
      <c r="A201" s="122"/>
      <c r="B201" s="122">
        <v>30415</v>
      </c>
      <c r="C201" s="122" t="s">
        <v>1250</v>
      </c>
      <c r="D201" s="122" t="s">
        <v>1296</v>
      </c>
      <c r="E201" s="122" t="s">
        <v>881</v>
      </c>
      <c r="F201" s="122"/>
      <c r="G201" s="122" t="s">
        <v>1714</v>
      </c>
      <c r="H201" s="122"/>
      <c r="I201" s="122" t="s">
        <v>894</v>
      </c>
      <c r="J201" s="126">
        <v>15</v>
      </c>
      <c r="K201" s="122">
        <v>10000</v>
      </c>
      <c r="L201" s="122" t="s">
        <v>3097</v>
      </c>
      <c r="M201" s="122"/>
      <c r="N201" s="122"/>
      <c r="O201" s="122"/>
      <c r="P201" s="122"/>
      <c r="Q201" s="122"/>
      <c r="R201" s="122"/>
      <c r="S201" s="168">
        <v>576</v>
      </c>
      <c r="T201" s="168">
        <v>720</v>
      </c>
      <c r="U201" s="169" t="s">
        <v>3012</v>
      </c>
      <c r="V201" s="84">
        <f t="shared" si="50"/>
        <v>576</v>
      </c>
      <c r="W201" s="195"/>
      <c r="X201" s="115">
        <f t="shared" si="53"/>
        <v>0</v>
      </c>
    </row>
    <row r="202" spans="1:24" ht="41.25" customHeight="1" x14ac:dyDescent="0.25">
      <c r="A202" s="123"/>
      <c r="B202" s="123">
        <v>30416</v>
      </c>
      <c r="C202" s="123" t="s">
        <v>1250</v>
      </c>
      <c r="D202" s="123" t="s">
        <v>1296</v>
      </c>
      <c r="E202" s="123" t="s">
        <v>881</v>
      </c>
      <c r="F202" s="123"/>
      <c r="G202" s="123" t="s">
        <v>1659</v>
      </c>
      <c r="H202" s="123"/>
      <c r="I202" s="123" t="s">
        <v>894</v>
      </c>
      <c r="J202" s="127">
        <v>18</v>
      </c>
      <c r="K202" s="123">
        <v>10000</v>
      </c>
      <c r="L202" s="123" t="s">
        <v>3097</v>
      </c>
      <c r="M202" s="123"/>
      <c r="N202" s="123"/>
      <c r="O202" s="123"/>
      <c r="P202" s="123"/>
      <c r="Q202" s="123"/>
      <c r="R202" s="123"/>
      <c r="S202" s="168">
        <v>616</v>
      </c>
      <c r="T202" s="168">
        <v>770</v>
      </c>
      <c r="U202" s="169" t="s">
        <v>3012</v>
      </c>
      <c r="V202" s="84">
        <f t="shared" si="50"/>
        <v>616</v>
      </c>
      <c r="W202" s="195"/>
      <c r="X202" s="115">
        <f t="shared" si="53"/>
        <v>0</v>
      </c>
    </row>
    <row r="203" spans="1:24" ht="41.25" customHeight="1" x14ac:dyDescent="0.25">
      <c r="A203" s="122"/>
      <c r="B203" s="122">
        <v>30417</v>
      </c>
      <c r="C203" s="122" t="s">
        <v>1250</v>
      </c>
      <c r="D203" s="122" t="s">
        <v>1296</v>
      </c>
      <c r="E203" s="122" t="s">
        <v>881</v>
      </c>
      <c r="F203" s="122"/>
      <c r="G203" s="122" t="s">
        <v>1660</v>
      </c>
      <c r="H203" s="122"/>
      <c r="I203" s="122" t="s">
        <v>894</v>
      </c>
      <c r="J203" s="126">
        <v>20</v>
      </c>
      <c r="K203" s="122">
        <v>10000</v>
      </c>
      <c r="L203" s="122" t="s">
        <v>3097</v>
      </c>
      <c r="M203" s="122"/>
      <c r="N203" s="122"/>
      <c r="O203" s="122"/>
      <c r="P203" s="122"/>
      <c r="Q203" s="122"/>
      <c r="R203" s="122"/>
      <c r="S203" s="168">
        <v>670</v>
      </c>
      <c r="T203" s="168">
        <v>838</v>
      </c>
      <c r="U203" s="169" t="s">
        <v>3012</v>
      </c>
      <c r="V203" s="84">
        <f t="shared" si="50"/>
        <v>670</v>
      </c>
      <c r="W203" s="195"/>
      <c r="X203" s="115">
        <f t="shared" si="53"/>
        <v>0</v>
      </c>
    </row>
    <row r="204" spans="1:24" ht="41.25" customHeight="1" x14ac:dyDescent="0.25">
      <c r="A204" s="123"/>
      <c r="B204" s="123">
        <v>8105220</v>
      </c>
      <c r="C204" s="123" t="s">
        <v>2468</v>
      </c>
      <c r="D204" s="123" t="s">
        <v>1296</v>
      </c>
      <c r="E204" s="123" t="s">
        <v>881</v>
      </c>
      <c r="F204" s="123"/>
      <c r="G204" s="123" t="s">
        <v>1747</v>
      </c>
      <c r="H204" s="123"/>
      <c r="I204" s="123" t="s">
        <v>894</v>
      </c>
      <c r="J204" s="127">
        <v>21</v>
      </c>
      <c r="K204" s="123">
        <v>10000</v>
      </c>
      <c r="L204" s="123" t="s">
        <v>3097</v>
      </c>
      <c r="M204" s="123"/>
      <c r="N204" s="123"/>
      <c r="O204" s="123"/>
      <c r="P204" s="123"/>
      <c r="Q204" s="123"/>
      <c r="R204" s="123"/>
      <c r="S204" s="168">
        <v>653</v>
      </c>
      <c r="T204" s="168">
        <v>815</v>
      </c>
      <c r="U204" s="169" t="s">
        <v>3012</v>
      </c>
      <c r="V204" s="84">
        <f t="shared" si="50"/>
        <v>653</v>
      </c>
      <c r="W204" s="195"/>
      <c r="X204" s="115">
        <f t="shared" si="53"/>
        <v>0</v>
      </c>
    </row>
    <row r="205" spans="1:24" ht="41.25" customHeight="1" x14ac:dyDescent="0.25">
      <c r="A205" s="122"/>
      <c r="B205" s="122">
        <v>30418</v>
      </c>
      <c r="C205" s="122" t="s">
        <v>1250</v>
      </c>
      <c r="D205" s="122" t="s">
        <v>1296</v>
      </c>
      <c r="E205" s="122" t="s">
        <v>881</v>
      </c>
      <c r="F205" s="122"/>
      <c r="G205" s="122" t="s">
        <v>1715</v>
      </c>
      <c r="H205" s="122"/>
      <c r="I205" s="122" t="s">
        <v>894</v>
      </c>
      <c r="J205" s="126">
        <v>22</v>
      </c>
      <c r="K205" s="122">
        <v>10000</v>
      </c>
      <c r="L205" s="122" t="s">
        <v>3097</v>
      </c>
      <c r="M205" s="122"/>
      <c r="N205" s="122"/>
      <c r="O205" s="122"/>
      <c r="P205" s="122"/>
      <c r="Q205" s="122"/>
      <c r="R205" s="122"/>
      <c r="S205" s="168">
        <v>739</v>
      </c>
      <c r="T205" s="168">
        <v>924</v>
      </c>
      <c r="U205" s="169" t="s">
        <v>63</v>
      </c>
      <c r="V205" s="84">
        <f t="shared" si="50"/>
        <v>739</v>
      </c>
      <c r="W205" s="195"/>
      <c r="X205" s="115">
        <f t="shared" si="53"/>
        <v>0</v>
      </c>
    </row>
    <row r="206" spans="1:24" ht="41.25" customHeight="1" x14ac:dyDescent="0.25">
      <c r="A206" s="123"/>
      <c r="B206" s="123">
        <v>30420</v>
      </c>
      <c r="C206" s="123" t="s">
        <v>1250</v>
      </c>
      <c r="D206" s="123" t="s">
        <v>1296</v>
      </c>
      <c r="E206" s="123" t="s">
        <v>881</v>
      </c>
      <c r="F206" s="123"/>
      <c r="G206" s="123" t="s">
        <v>1661</v>
      </c>
      <c r="H206" s="123"/>
      <c r="I206" s="123" t="s">
        <v>894</v>
      </c>
      <c r="J206" s="127">
        <v>25</v>
      </c>
      <c r="K206" s="123">
        <v>10000</v>
      </c>
      <c r="L206" s="123" t="s">
        <v>3097</v>
      </c>
      <c r="M206" s="123"/>
      <c r="N206" s="123"/>
      <c r="O206" s="123"/>
      <c r="P206" s="123"/>
      <c r="Q206" s="123"/>
      <c r="R206" s="123"/>
      <c r="S206" s="168">
        <v>800</v>
      </c>
      <c r="T206" s="168">
        <v>998</v>
      </c>
      <c r="U206" s="169" t="s">
        <v>3012</v>
      </c>
      <c r="V206" s="84">
        <f t="shared" si="50"/>
        <v>800</v>
      </c>
      <c r="W206" s="195"/>
      <c r="X206" s="115">
        <f t="shared" si="53"/>
        <v>0</v>
      </c>
    </row>
    <row r="207" spans="1:24" ht="41.25" customHeight="1" x14ac:dyDescent="0.25">
      <c r="A207" s="122"/>
      <c r="B207" s="122">
        <v>30421</v>
      </c>
      <c r="C207" s="122" t="s">
        <v>1250</v>
      </c>
      <c r="D207" s="122" t="s">
        <v>1296</v>
      </c>
      <c r="E207" s="122" t="s">
        <v>881</v>
      </c>
      <c r="F207" s="122"/>
      <c r="G207" s="122" t="s">
        <v>1716</v>
      </c>
      <c r="H207" s="122"/>
      <c r="I207" s="122" t="s">
        <v>894</v>
      </c>
      <c r="J207" s="126">
        <v>30</v>
      </c>
      <c r="K207" s="122">
        <v>10000</v>
      </c>
      <c r="L207" s="186" t="s">
        <v>3114</v>
      </c>
      <c r="M207" s="122"/>
      <c r="N207" s="122"/>
      <c r="O207" s="122"/>
      <c r="P207" s="122"/>
      <c r="Q207" s="122"/>
      <c r="R207" s="122"/>
      <c r="S207" s="168">
        <v>955</v>
      </c>
      <c r="T207" s="168">
        <v>1194</v>
      </c>
      <c r="U207" s="169" t="s">
        <v>3012</v>
      </c>
      <c r="V207" s="84">
        <f t="shared" si="50"/>
        <v>955</v>
      </c>
      <c r="W207" s="195"/>
      <c r="X207" s="115">
        <f t="shared" si="53"/>
        <v>0</v>
      </c>
    </row>
    <row r="208" spans="1:24" ht="41.25" customHeight="1" x14ac:dyDescent="0.25">
      <c r="A208" s="123"/>
      <c r="B208" s="123">
        <v>8106490</v>
      </c>
      <c r="C208" s="123" t="s">
        <v>1250</v>
      </c>
      <c r="D208" s="123" t="s">
        <v>1296</v>
      </c>
      <c r="E208" s="123" t="s">
        <v>881</v>
      </c>
      <c r="F208" s="123"/>
      <c r="G208" s="123" t="s">
        <v>1760</v>
      </c>
      <c r="H208" s="123"/>
      <c r="I208" s="123" t="s">
        <v>894</v>
      </c>
      <c r="J208" s="127">
        <v>35</v>
      </c>
      <c r="K208" s="123">
        <v>10000</v>
      </c>
      <c r="L208" s="123" t="s">
        <v>3097</v>
      </c>
      <c r="M208" s="123"/>
      <c r="N208" s="123"/>
      <c r="O208" s="123"/>
      <c r="P208" s="123"/>
      <c r="Q208" s="123"/>
      <c r="R208" s="123"/>
      <c r="S208" s="168">
        <v>950</v>
      </c>
      <c r="T208" s="168">
        <v>1186</v>
      </c>
      <c r="U208" s="169" t="s">
        <v>63</v>
      </c>
      <c r="V208" s="84">
        <f t="shared" si="50"/>
        <v>950</v>
      </c>
      <c r="W208" s="195"/>
      <c r="X208" s="115">
        <f t="shared" si="53"/>
        <v>0</v>
      </c>
    </row>
    <row r="209" spans="1:24" ht="41.25" customHeight="1" x14ac:dyDescent="0.25">
      <c r="A209" s="123"/>
      <c r="B209" s="123">
        <v>8106430</v>
      </c>
      <c r="C209" s="123" t="s">
        <v>1250</v>
      </c>
      <c r="D209" s="123" t="s">
        <v>1296</v>
      </c>
      <c r="E209" s="123" t="s">
        <v>881</v>
      </c>
      <c r="F209" s="123"/>
      <c r="G209" s="123" t="s">
        <v>1758</v>
      </c>
      <c r="H209" s="123"/>
      <c r="I209" s="123" t="s">
        <v>894</v>
      </c>
      <c r="J209" s="127">
        <v>25</v>
      </c>
      <c r="K209" s="123">
        <v>9600</v>
      </c>
      <c r="L209" s="123" t="s">
        <v>3097</v>
      </c>
      <c r="M209" s="123"/>
      <c r="N209" s="123"/>
      <c r="O209" s="123"/>
      <c r="P209" s="123"/>
      <c r="Q209" s="123"/>
      <c r="R209" s="123"/>
      <c r="S209" s="168">
        <v>865</v>
      </c>
      <c r="T209" s="168">
        <v>1080</v>
      </c>
      <c r="U209" s="169" t="s">
        <v>63</v>
      </c>
      <c r="V209" s="84">
        <f t="shared" si="50"/>
        <v>865</v>
      </c>
      <c r="W209" s="195"/>
      <c r="X209" s="115">
        <f t="shared" si="53"/>
        <v>0</v>
      </c>
    </row>
    <row r="210" spans="1:24" ht="41.25" customHeight="1" x14ac:dyDescent="0.25">
      <c r="A210" s="122"/>
      <c r="B210" s="122">
        <v>8106440</v>
      </c>
      <c r="C210" s="122" t="s">
        <v>1250</v>
      </c>
      <c r="D210" s="122" t="s">
        <v>1296</v>
      </c>
      <c r="E210" s="122" t="s">
        <v>881</v>
      </c>
      <c r="F210" s="122"/>
      <c r="G210" s="122" t="s">
        <v>1759</v>
      </c>
      <c r="H210" s="122"/>
      <c r="I210" s="122" t="s">
        <v>894</v>
      </c>
      <c r="J210" s="126">
        <v>30</v>
      </c>
      <c r="K210" s="122">
        <v>9600</v>
      </c>
      <c r="L210" s="122" t="s">
        <v>3097</v>
      </c>
      <c r="M210" s="122"/>
      <c r="N210" s="122"/>
      <c r="O210" s="122"/>
      <c r="P210" s="122"/>
      <c r="Q210" s="122"/>
      <c r="R210" s="122"/>
      <c r="S210" s="168">
        <v>965</v>
      </c>
      <c r="T210" s="168">
        <v>1207</v>
      </c>
      <c r="U210" s="169" t="s">
        <v>63</v>
      </c>
      <c r="V210" s="84">
        <f t="shared" si="50"/>
        <v>965</v>
      </c>
      <c r="W210" s="195"/>
      <c r="X210" s="115" t="e">
        <f>#REF!*#REF!</f>
        <v>#REF!</v>
      </c>
    </row>
    <row r="211" spans="1:24" ht="41.25" customHeight="1" x14ac:dyDescent="0.25">
      <c r="A211" s="122"/>
      <c r="B211" s="122">
        <v>881140</v>
      </c>
      <c r="C211" s="122" t="s">
        <v>1250</v>
      </c>
      <c r="D211" s="122" t="s">
        <v>1296</v>
      </c>
      <c r="E211" s="122" t="s">
        <v>881</v>
      </c>
      <c r="F211" s="122"/>
      <c r="G211" s="122" t="s">
        <v>2919</v>
      </c>
      <c r="H211" s="122"/>
      <c r="I211" s="122" t="s">
        <v>3115</v>
      </c>
      <c r="J211" s="126">
        <v>25</v>
      </c>
      <c r="K211" s="122">
        <v>20000</v>
      </c>
      <c r="L211" s="122"/>
      <c r="M211" s="122"/>
      <c r="N211" s="122"/>
      <c r="O211" s="122"/>
      <c r="P211" s="122"/>
      <c r="Q211" s="122"/>
      <c r="R211" s="122"/>
      <c r="S211" s="168">
        <v>10028</v>
      </c>
      <c r="T211" s="168">
        <v>12535</v>
      </c>
      <c r="U211" s="169" t="s">
        <v>63</v>
      </c>
      <c r="V211" s="84">
        <f t="shared" si="50"/>
        <v>10028</v>
      </c>
      <c r="W211" s="195"/>
      <c r="X211" s="115">
        <f t="shared" ref="X211:X218" si="54">W212*V212</f>
        <v>0</v>
      </c>
    </row>
    <row r="212" spans="1:24" ht="41.25" customHeight="1" x14ac:dyDescent="0.25">
      <c r="A212" s="123"/>
      <c r="B212" s="123">
        <v>881160</v>
      </c>
      <c r="C212" s="123" t="s">
        <v>1250</v>
      </c>
      <c r="D212" s="123" t="s">
        <v>1296</v>
      </c>
      <c r="E212" s="123" t="s">
        <v>881</v>
      </c>
      <c r="F212" s="123"/>
      <c r="G212" s="123" t="s">
        <v>2920</v>
      </c>
      <c r="H212" s="123"/>
      <c r="I212" s="123" t="s">
        <v>3115</v>
      </c>
      <c r="J212" s="127">
        <v>38</v>
      </c>
      <c r="K212" s="123">
        <v>20000</v>
      </c>
      <c r="L212" s="123"/>
      <c r="M212" s="123"/>
      <c r="N212" s="123"/>
      <c r="O212" s="123"/>
      <c r="P212" s="123"/>
      <c r="Q212" s="123"/>
      <c r="R212" s="123"/>
      <c r="S212" s="168">
        <v>13810</v>
      </c>
      <c r="T212" s="168">
        <v>17264</v>
      </c>
      <c r="U212" s="169" t="s">
        <v>63</v>
      </c>
      <c r="V212" s="84">
        <f t="shared" si="50"/>
        <v>13810</v>
      </c>
      <c r="W212" s="195"/>
      <c r="X212" s="115">
        <f t="shared" si="54"/>
        <v>0</v>
      </c>
    </row>
    <row r="213" spans="1:24" ht="41.25" customHeight="1" x14ac:dyDescent="0.25">
      <c r="A213" s="122"/>
      <c r="B213" s="122">
        <v>3634450</v>
      </c>
      <c r="C213" s="122" t="s">
        <v>1250</v>
      </c>
      <c r="D213" s="122" t="s">
        <v>1296</v>
      </c>
      <c r="E213" s="122" t="s">
        <v>881</v>
      </c>
      <c r="F213" s="122"/>
      <c r="G213" s="122" t="s">
        <v>2918</v>
      </c>
      <c r="H213" s="122"/>
      <c r="I213" s="122" t="s">
        <v>901</v>
      </c>
      <c r="J213" s="126">
        <v>40</v>
      </c>
      <c r="K213" s="122">
        <v>10000</v>
      </c>
      <c r="L213" s="122"/>
      <c r="M213" s="122"/>
      <c r="N213" s="122"/>
      <c r="O213" s="122"/>
      <c r="P213" s="122"/>
      <c r="Q213" s="122"/>
      <c r="R213" s="122"/>
      <c r="S213" s="168">
        <v>9268</v>
      </c>
      <c r="T213" s="168">
        <v>11584</v>
      </c>
      <c r="U213" s="169" t="s">
        <v>63</v>
      </c>
      <c r="V213" s="84">
        <f t="shared" si="50"/>
        <v>9268</v>
      </c>
      <c r="W213" s="195"/>
      <c r="X213" s="115">
        <f t="shared" si="54"/>
        <v>0</v>
      </c>
    </row>
    <row r="214" spans="1:24" ht="41.25" customHeight="1" x14ac:dyDescent="0.25">
      <c r="A214" s="123"/>
      <c r="B214" s="123">
        <v>31888</v>
      </c>
      <c r="C214" s="123" t="s">
        <v>1250</v>
      </c>
      <c r="D214" s="123" t="s">
        <v>1296</v>
      </c>
      <c r="E214" s="123" t="s">
        <v>881</v>
      </c>
      <c r="F214" s="123"/>
      <c r="G214" s="123" t="s">
        <v>93</v>
      </c>
      <c r="H214" s="123"/>
      <c r="I214" s="123" t="s">
        <v>889</v>
      </c>
      <c r="J214" s="127">
        <v>13</v>
      </c>
      <c r="K214" s="123">
        <v>5000</v>
      </c>
      <c r="L214" s="123"/>
      <c r="M214" s="123"/>
      <c r="N214" s="123"/>
      <c r="O214" s="123"/>
      <c r="P214" s="123"/>
      <c r="Q214" s="123"/>
      <c r="R214" s="123"/>
      <c r="S214" s="168">
        <v>865</v>
      </c>
      <c r="T214" s="168">
        <v>1080</v>
      </c>
      <c r="U214" s="169" t="s">
        <v>63</v>
      </c>
      <c r="V214" s="84">
        <f t="shared" si="50"/>
        <v>865</v>
      </c>
      <c r="W214" s="195"/>
      <c r="X214" s="115">
        <f t="shared" si="54"/>
        <v>0</v>
      </c>
    </row>
    <row r="215" spans="1:24" ht="41.25" customHeight="1" x14ac:dyDescent="0.25">
      <c r="A215" s="122"/>
      <c r="B215" s="122">
        <v>31890</v>
      </c>
      <c r="C215" s="122" t="s">
        <v>1250</v>
      </c>
      <c r="D215" s="122" t="s">
        <v>1296</v>
      </c>
      <c r="E215" s="122" t="s">
        <v>881</v>
      </c>
      <c r="F215" s="122"/>
      <c r="G215" s="122" t="s">
        <v>87</v>
      </c>
      <c r="H215" s="122"/>
      <c r="I215" s="122" t="s">
        <v>889</v>
      </c>
      <c r="J215" s="126">
        <v>19</v>
      </c>
      <c r="K215" s="122">
        <v>5000</v>
      </c>
      <c r="L215" s="122"/>
      <c r="M215" s="122"/>
      <c r="N215" s="122"/>
      <c r="O215" s="122"/>
      <c r="P215" s="122"/>
      <c r="Q215" s="122"/>
      <c r="R215" s="122"/>
      <c r="S215" s="168">
        <v>1140</v>
      </c>
      <c r="T215" s="168">
        <v>1425</v>
      </c>
      <c r="U215" s="169" t="s">
        <v>63</v>
      </c>
      <c r="V215" s="84">
        <f t="shared" si="50"/>
        <v>1140</v>
      </c>
      <c r="W215" s="195"/>
      <c r="X215" s="115">
        <f t="shared" si="54"/>
        <v>0</v>
      </c>
    </row>
    <row r="216" spans="1:24" ht="41.25" customHeight="1" x14ac:dyDescent="0.25">
      <c r="A216" s="123"/>
      <c r="B216" s="123">
        <v>31891</v>
      </c>
      <c r="C216" s="123" t="s">
        <v>1250</v>
      </c>
      <c r="D216" s="123" t="s">
        <v>1296</v>
      </c>
      <c r="E216" s="123" t="s">
        <v>881</v>
      </c>
      <c r="F216" s="123"/>
      <c r="G216" s="123" t="s">
        <v>81</v>
      </c>
      <c r="H216" s="123"/>
      <c r="I216" s="123" t="s">
        <v>889</v>
      </c>
      <c r="J216" s="127">
        <v>22</v>
      </c>
      <c r="K216" s="123">
        <v>5000</v>
      </c>
      <c r="L216" s="123"/>
      <c r="M216" s="123"/>
      <c r="N216" s="123"/>
      <c r="O216" s="123"/>
      <c r="P216" s="123"/>
      <c r="Q216" s="123"/>
      <c r="R216" s="123"/>
      <c r="S216" s="168">
        <v>1217</v>
      </c>
      <c r="T216" s="168">
        <v>1521</v>
      </c>
      <c r="U216" s="169" t="s">
        <v>63</v>
      </c>
      <c r="V216" s="84">
        <f t="shared" si="50"/>
        <v>1217</v>
      </c>
      <c r="W216" s="195"/>
      <c r="X216" s="115">
        <f t="shared" si="54"/>
        <v>0</v>
      </c>
    </row>
    <row r="217" spans="1:24" ht="41.25" customHeight="1" x14ac:dyDescent="0.25">
      <c r="A217" s="122"/>
      <c r="B217" s="122">
        <v>31892</v>
      </c>
      <c r="C217" s="122" t="s">
        <v>1250</v>
      </c>
      <c r="D217" s="122" t="s">
        <v>1296</v>
      </c>
      <c r="E217" s="122" t="s">
        <v>881</v>
      </c>
      <c r="F217" s="122"/>
      <c r="G217" s="122" t="s">
        <v>82</v>
      </c>
      <c r="H217" s="122"/>
      <c r="I217" s="122" t="s">
        <v>889</v>
      </c>
      <c r="J217" s="126">
        <v>25</v>
      </c>
      <c r="K217" s="122">
        <v>5000</v>
      </c>
      <c r="L217" s="122"/>
      <c r="M217" s="122"/>
      <c r="N217" s="122"/>
      <c r="O217" s="122"/>
      <c r="P217" s="122"/>
      <c r="Q217" s="122"/>
      <c r="R217" s="122"/>
      <c r="S217" s="168">
        <v>1529</v>
      </c>
      <c r="T217" s="168">
        <v>1911</v>
      </c>
      <c r="U217" s="169" t="s">
        <v>3012</v>
      </c>
      <c r="V217" s="84">
        <f t="shared" si="50"/>
        <v>1529</v>
      </c>
      <c r="W217" s="195"/>
      <c r="X217" s="115">
        <f t="shared" si="54"/>
        <v>0</v>
      </c>
    </row>
    <row r="218" spans="1:24" ht="41.25" customHeight="1" x14ac:dyDescent="0.25">
      <c r="A218" s="123"/>
      <c r="B218" s="123">
        <v>31894</v>
      </c>
      <c r="C218" s="123" t="s">
        <v>1250</v>
      </c>
      <c r="D218" s="123" t="s">
        <v>1296</v>
      </c>
      <c r="E218" s="123" t="s">
        <v>881</v>
      </c>
      <c r="F218" s="123"/>
      <c r="G218" s="123" t="s">
        <v>85</v>
      </c>
      <c r="H218" s="123"/>
      <c r="I218" s="123" t="s">
        <v>889</v>
      </c>
      <c r="J218" s="127">
        <v>28</v>
      </c>
      <c r="K218" s="123">
        <v>5000</v>
      </c>
      <c r="L218" s="123"/>
      <c r="M218" s="123"/>
      <c r="N218" s="123"/>
      <c r="O218" s="123"/>
      <c r="P218" s="123"/>
      <c r="Q218" s="123"/>
      <c r="R218" s="123"/>
      <c r="S218" s="168">
        <v>1548</v>
      </c>
      <c r="T218" s="168">
        <v>1936</v>
      </c>
      <c r="U218" s="169" t="s">
        <v>3012</v>
      </c>
      <c r="V218" s="84">
        <f t="shared" si="50"/>
        <v>1548</v>
      </c>
      <c r="W218" s="195"/>
      <c r="X218" s="115">
        <f t="shared" si="54"/>
        <v>0</v>
      </c>
    </row>
    <row r="219" spans="1:24" ht="41.25" customHeight="1" x14ac:dyDescent="0.25">
      <c r="A219" s="122"/>
      <c r="B219" s="122">
        <v>31895</v>
      </c>
      <c r="C219" s="122" t="s">
        <v>1250</v>
      </c>
      <c r="D219" s="122" t="s">
        <v>1296</v>
      </c>
      <c r="E219" s="122" t="s">
        <v>881</v>
      </c>
      <c r="F219" s="122"/>
      <c r="G219" s="122" t="s">
        <v>83</v>
      </c>
      <c r="H219" s="122"/>
      <c r="I219" s="122" t="s">
        <v>889</v>
      </c>
      <c r="J219" s="126">
        <v>32</v>
      </c>
      <c r="K219" s="122">
        <v>5000</v>
      </c>
      <c r="L219" s="122"/>
      <c r="M219" s="122"/>
      <c r="N219" s="122"/>
      <c r="O219" s="122"/>
      <c r="P219" s="122"/>
      <c r="Q219" s="122"/>
      <c r="R219" s="122"/>
      <c r="S219" s="168">
        <v>1835</v>
      </c>
      <c r="T219" s="168">
        <v>2294</v>
      </c>
      <c r="U219" s="169" t="s">
        <v>3012</v>
      </c>
      <c r="V219" s="84">
        <f t="shared" si="50"/>
        <v>1835</v>
      </c>
      <c r="W219" s="195"/>
      <c r="X219" s="115">
        <f t="shared" ref="X219:X227" si="55">W220*V220</f>
        <v>0</v>
      </c>
    </row>
    <row r="220" spans="1:24" ht="41.25" customHeight="1" x14ac:dyDescent="0.25">
      <c r="A220" s="122"/>
      <c r="B220" s="122">
        <v>30423</v>
      </c>
      <c r="C220" s="122" t="s">
        <v>1250</v>
      </c>
      <c r="D220" s="122" t="s">
        <v>1296</v>
      </c>
      <c r="E220" s="122" t="s">
        <v>881</v>
      </c>
      <c r="F220" s="122"/>
      <c r="G220" s="122" t="s">
        <v>1662</v>
      </c>
      <c r="H220" s="122"/>
      <c r="I220" s="122" t="s">
        <v>889</v>
      </c>
      <c r="J220" s="126">
        <v>10</v>
      </c>
      <c r="K220" s="122">
        <v>5000</v>
      </c>
      <c r="L220" s="122"/>
      <c r="M220" s="122"/>
      <c r="N220" s="122"/>
      <c r="O220" s="122"/>
      <c r="P220" s="122"/>
      <c r="Q220" s="122"/>
      <c r="R220" s="122"/>
      <c r="S220" s="168">
        <v>534</v>
      </c>
      <c r="T220" s="168">
        <v>665</v>
      </c>
      <c r="U220" s="169" t="s">
        <v>3012</v>
      </c>
      <c r="V220" s="84">
        <f t="shared" si="50"/>
        <v>534</v>
      </c>
      <c r="W220" s="195"/>
      <c r="X220" s="115">
        <f t="shared" si="55"/>
        <v>0</v>
      </c>
    </row>
    <row r="221" spans="1:24" ht="41.25" customHeight="1" x14ac:dyDescent="0.25">
      <c r="A221" s="122"/>
      <c r="B221" s="122">
        <v>30424</v>
      </c>
      <c r="C221" s="122" t="s">
        <v>1250</v>
      </c>
      <c r="D221" s="122" t="s">
        <v>1296</v>
      </c>
      <c r="E221" s="122" t="s">
        <v>881</v>
      </c>
      <c r="F221" s="122"/>
      <c r="G221" s="122" t="s">
        <v>1663</v>
      </c>
      <c r="H221" s="122"/>
      <c r="I221" s="122" t="s">
        <v>905</v>
      </c>
      <c r="J221" s="126">
        <v>12</v>
      </c>
      <c r="K221" s="122">
        <v>5000</v>
      </c>
      <c r="L221" s="122"/>
      <c r="M221" s="122"/>
      <c r="N221" s="122"/>
      <c r="O221" s="122"/>
      <c r="P221" s="122"/>
      <c r="Q221" s="122"/>
      <c r="R221" s="122"/>
      <c r="S221" s="168">
        <v>606</v>
      </c>
      <c r="T221" s="168">
        <v>758</v>
      </c>
      <c r="U221" s="169" t="s">
        <v>3012</v>
      </c>
      <c r="V221" s="84">
        <f t="shared" si="50"/>
        <v>606</v>
      </c>
      <c r="W221" s="195"/>
      <c r="X221" s="115">
        <f t="shared" si="55"/>
        <v>0</v>
      </c>
    </row>
    <row r="222" spans="1:24" ht="41.25" customHeight="1" x14ac:dyDescent="0.25">
      <c r="A222" s="122"/>
      <c r="B222" s="122">
        <v>30426</v>
      </c>
      <c r="C222" s="122" t="s">
        <v>1250</v>
      </c>
      <c r="D222" s="122" t="s">
        <v>1296</v>
      </c>
      <c r="E222" s="122" t="s">
        <v>881</v>
      </c>
      <c r="F222" s="122"/>
      <c r="G222" s="122" t="s">
        <v>1664</v>
      </c>
      <c r="H222" s="122"/>
      <c r="I222" s="122" t="s">
        <v>905</v>
      </c>
      <c r="J222" s="126">
        <v>14</v>
      </c>
      <c r="K222" s="122">
        <v>5000</v>
      </c>
      <c r="L222" s="122"/>
      <c r="M222" s="122"/>
      <c r="N222" s="122"/>
      <c r="O222" s="122"/>
      <c r="P222" s="122"/>
      <c r="Q222" s="122"/>
      <c r="R222" s="122"/>
      <c r="S222" s="168">
        <v>650</v>
      </c>
      <c r="T222" s="168">
        <v>812</v>
      </c>
      <c r="U222" s="169" t="s">
        <v>3012</v>
      </c>
      <c r="V222" s="84">
        <f t="shared" si="50"/>
        <v>650</v>
      </c>
      <c r="W222" s="195"/>
      <c r="X222" s="115">
        <f t="shared" si="55"/>
        <v>0</v>
      </c>
    </row>
    <row r="223" spans="1:24" ht="41.25" customHeight="1" x14ac:dyDescent="0.25">
      <c r="A223" s="123"/>
      <c r="B223" s="123">
        <v>30427</v>
      </c>
      <c r="C223" s="123" t="s">
        <v>1250</v>
      </c>
      <c r="D223" s="123" t="s">
        <v>1296</v>
      </c>
      <c r="E223" s="123" t="s">
        <v>881</v>
      </c>
      <c r="F223" s="123"/>
      <c r="G223" s="123" t="s">
        <v>1665</v>
      </c>
      <c r="H223" s="123"/>
      <c r="I223" s="123" t="s">
        <v>905</v>
      </c>
      <c r="J223" s="127">
        <v>16</v>
      </c>
      <c r="K223" s="123">
        <v>5000</v>
      </c>
      <c r="L223" s="123"/>
      <c r="M223" s="123"/>
      <c r="N223" s="123"/>
      <c r="O223" s="123"/>
      <c r="P223" s="123"/>
      <c r="Q223" s="123"/>
      <c r="R223" s="123"/>
      <c r="S223" s="168">
        <v>721</v>
      </c>
      <c r="T223" s="168">
        <v>899</v>
      </c>
      <c r="U223" s="169" t="s">
        <v>3012</v>
      </c>
      <c r="V223" s="84">
        <f t="shared" si="50"/>
        <v>721</v>
      </c>
      <c r="W223" s="195"/>
      <c r="X223" s="115">
        <f t="shared" si="55"/>
        <v>0</v>
      </c>
    </row>
    <row r="224" spans="1:24" ht="41.25" customHeight="1" x14ac:dyDescent="0.25">
      <c r="A224" s="122"/>
      <c r="B224" s="122">
        <v>30428</v>
      </c>
      <c r="C224" s="122" t="s">
        <v>1250</v>
      </c>
      <c r="D224" s="122" t="s">
        <v>1296</v>
      </c>
      <c r="E224" s="122" t="s">
        <v>881</v>
      </c>
      <c r="F224" s="122"/>
      <c r="G224" s="122" t="s">
        <v>1717</v>
      </c>
      <c r="H224" s="122"/>
      <c r="I224" s="122" t="s">
        <v>905</v>
      </c>
      <c r="J224" s="126">
        <v>19</v>
      </c>
      <c r="K224" s="122">
        <v>5000</v>
      </c>
      <c r="L224" s="122"/>
      <c r="M224" s="122"/>
      <c r="N224" s="122"/>
      <c r="O224" s="122"/>
      <c r="P224" s="122"/>
      <c r="Q224" s="122"/>
      <c r="R224" s="122"/>
      <c r="S224" s="168">
        <v>846</v>
      </c>
      <c r="T224" s="168">
        <v>1057</v>
      </c>
      <c r="U224" s="169" t="s">
        <v>3012</v>
      </c>
      <c r="V224" s="84">
        <f t="shared" si="50"/>
        <v>846</v>
      </c>
      <c r="W224" s="195"/>
      <c r="X224" s="115">
        <f t="shared" si="55"/>
        <v>0</v>
      </c>
    </row>
    <row r="225" spans="1:24" ht="41.25" customHeight="1" x14ac:dyDescent="0.25">
      <c r="A225" s="123"/>
      <c r="B225" s="123">
        <v>31385</v>
      </c>
      <c r="C225" s="123" t="s">
        <v>1250</v>
      </c>
      <c r="D225" s="123" t="s">
        <v>1296</v>
      </c>
      <c r="E225" s="123" t="s">
        <v>881</v>
      </c>
      <c r="F225" s="123"/>
      <c r="G225" s="123" t="s">
        <v>1668</v>
      </c>
      <c r="H225" s="123"/>
      <c r="I225" s="123" t="s">
        <v>905</v>
      </c>
      <c r="J225" s="127">
        <v>22</v>
      </c>
      <c r="K225" s="123">
        <v>5000</v>
      </c>
      <c r="L225" s="123"/>
      <c r="M225" s="123"/>
      <c r="N225" s="123"/>
      <c r="O225" s="123"/>
      <c r="P225" s="123"/>
      <c r="Q225" s="123"/>
      <c r="R225" s="123"/>
      <c r="S225" s="168">
        <v>933</v>
      </c>
      <c r="T225" s="168">
        <v>1166</v>
      </c>
      <c r="U225" s="169" t="s">
        <v>3012</v>
      </c>
      <c r="V225" s="84">
        <f t="shared" si="50"/>
        <v>933</v>
      </c>
      <c r="W225" s="195"/>
      <c r="X225" s="115">
        <f t="shared" si="55"/>
        <v>0</v>
      </c>
    </row>
    <row r="226" spans="1:24" ht="41.25" customHeight="1" x14ac:dyDescent="0.25">
      <c r="A226" s="122"/>
      <c r="B226" s="122">
        <v>7024630</v>
      </c>
      <c r="C226" s="122" t="s">
        <v>1250</v>
      </c>
      <c r="D226" s="122" t="s">
        <v>1296</v>
      </c>
      <c r="E226" s="122" t="s">
        <v>881</v>
      </c>
      <c r="F226" s="122"/>
      <c r="G226" s="122" t="s">
        <v>1735</v>
      </c>
      <c r="H226" s="122"/>
      <c r="I226" s="122" t="s">
        <v>905</v>
      </c>
      <c r="J226" s="126">
        <v>25</v>
      </c>
      <c r="K226" s="122">
        <v>2500</v>
      </c>
      <c r="L226" s="122"/>
      <c r="M226" s="122"/>
      <c r="N226" s="122"/>
      <c r="O226" s="122"/>
      <c r="P226" s="122"/>
      <c r="Q226" s="122"/>
      <c r="R226" s="122"/>
      <c r="S226" s="168">
        <v>569</v>
      </c>
      <c r="T226" s="168">
        <v>709</v>
      </c>
      <c r="U226" s="169" t="s">
        <v>63</v>
      </c>
      <c r="V226" s="84">
        <f t="shared" si="50"/>
        <v>569</v>
      </c>
      <c r="W226" s="195"/>
      <c r="X226" s="115">
        <f t="shared" si="55"/>
        <v>0</v>
      </c>
    </row>
    <row r="227" spans="1:24" ht="41.25" customHeight="1" x14ac:dyDescent="0.25">
      <c r="A227" s="122"/>
      <c r="B227" s="122">
        <v>30448</v>
      </c>
      <c r="C227" s="122" t="s">
        <v>1250</v>
      </c>
      <c r="D227" s="122" t="s">
        <v>1296</v>
      </c>
      <c r="E227" s="122" t="s">
        <v>881</v>
      </c>
      <c r="F227" s="122"/>
      <c r="G227" s="122" t="s">
        <v>1161</v>
      </c>
      <c r="H227" s="122"/>
      <c r="I227" s="122" t="s">
        <v>905</v>
      </c>
      <c r="J227" s="126">
        <v>15</v>
      </c>
      <c r="K227" s="122">
        <v>2000</v>
      </c>
      <c r="L227" s="122"/>
      <c r="M227" s="122"/>
      <c r="N227" s="122"/>
      <c r="O227" s="122"/>
      <c r="P227" s="122"/>
      <c r="Q227" s="122"/>
      <c r="R227" s="122"/>
      <c r="S227" s="168">
        <v>766</v>
      </c>
      <c r="T227" s="168">
        <v>956</v>
      </c>
      <c r="U227" s="169" t="s">
        <v>63</v>
      </c>
      <c r="V227" s="84">
        <f t="shared" si="50"/>
        <v>766</v>
      </c>
      <c r="W227" s="195"/>
      <c r="X227" s="115">
        <f t="shared" si="55"/>
        <v>0</v>
      </c>
    </row>
    <row r="228" spans="1:24" ht="41.25" customHeight="1" x14ac:dyDescent="0.25">
      <c r="A228" s="123"/>
      <c r="B228" s="123">
        <v>30449</v>
      </c>
      <c r="C228" s="123" t="s">
        <v>1250</v>
      </c>
      <c r="D228" s="123" t="s">
        <v>1296</v>
      </c>
      <c r="E228" s="123" t="s">
        <v>881</v>
      </c>
      <c r="F228" s="123"/>
      <c r="G228" s="123" t="s">
        <v>91</v>
      </c>
      <c r="H228" s="123"/>
      <c r="I228" s="123" t="s">
        <v>905</v>
      </c>
      <c r="J228" s="127">
        <v>18</v>
      </c>
      <c r="K228" s="123">
        <v>1600</v>
      </c>
      <c r="L228" s="123"/>
      <c r="M228" s="123"/>
      <c r="N228" s="123"/>
      <c r="O228" s="123"/>
      <c r="P228" s="123"/>
      <c r="Q228" s="123"/>
      <c r="R228" s="123"/>
      <c r="S228" s="168">
        <v>766</v>
      </c>
      <c r="T228" s="168">
        <v>956</v>
      </c>
      <c r="U228" s="169" t="s">
        <v>63</v>
      </c>
      <c r="V228" s="84">
        <f t="shared" si="50"/>
        <v>766</v>
      </c>
      <c r="W228" s="85"/>
      <c r="X228" s="121"/>
    </row>
    <row r="229" spans="1:24" ht="41.25" customHeight="1" x14ac:dyDescent="0.25">
      <c r="A229" s="119"/>
      <c r="B229" s="119" t="s">
        <v>0</v>
      </c>
      <c r="C229" s="119" t="s">
        <v>1183</v>
      </c>
      <c r="D229" s="119" t="s">
        <v>1296</v>
      </c>
      <c r="E229" s="119" t="s">
        <v>859</v>
      </c>
      <c r="F229" s="119"/>
      <c r="G229" s="119" t="s">
        <v>2888</v>
      </c>
      <c r="H229" s="119"/>
      <c r="I229" s="119" t="s">
        <v>908</v>
      </c>
      <c r="J229" s="120"/>
      <c r="K229" s="119"/>
      <c r="L229" s="119"/>
      <c r="M229" s="119"/>
      <c r="N229" s="119"/>
      <c r="O229" s="119"/>
      <c r="P229" s="119" t="s">
        <v>766</v>
      </c>
      <c r="Q229" s="119"/>
      <c r="R229" s="119"/>
      <c r="S229" s="120" t="s">
        <v>5</v>
      </c>
      <c r="T229" s="120" t="s">
        <v>2860</v>
      </c>
      <c r="U229" s="120"/>
      <c r="V229" s="121"/>
      <c r="W229" s="121"/>
      <c r="X229" s="188"/>
    </row>
    <row r="230" spans="1:24" ht="41.25" customHeight="1" x14ac:dyDescent="0.25">
      <c r="A230" s="122"/>
      <c r="B230" s="122">
        <v>35155</v>
      </c>
      <c r="C230" s="122" t="s">
        <v>1250</v>
      </c>
      <c r="D230" s="122" t="s">
        <v>1296</v>
      </c>
      <c r="E230" s="122" t="s">
        <v>1298</v>
      </c>
      <c r="F230" s="122" t="s">
        <v>1321</v>
      </c>
      <c r="G230" s="122" t="s">
        <v>1675</v>
      </c>
      <c r="H230" s="122" t="s">
        <v>1168</v>
      </c>
      <c r="I230" s="122" t="s">
        <v>909</v>
      </c>
      <c r="J230" s="126"/>
      <c r="K230" s="122"/>
      <c r="L230" s="122"/>
      <c r="M230" s="122"/>
      <c r="N230" s="122"/>
      <c r="O230" s="122"/>
      <c r="P230" s="122" t="s">
        <v>777</v>
      </c>
      <c r="Q230" s="122"/>
      <c r="R230" s="122"/>
      <c r="S230" s="168">
        <v>758</v>
      </c>
      <c r="T230" s="168">
        <v>947</v>
      </c>
      <c r="U230" s="169" t="s">
        <v>63</v>
      </c>
      <c r="V230" s="84">
        <f t="shared" ref="V230:V232" si="56">S230-S230*$V$10</f>
        <v>758</v>
      </c>
      <c r="W230" s="195"/>
      <c r="X230" s="115">
        <f>W231*V231</f>
        <v>0</v>
      </c>
    </row>
    <row r="231" spans="1:24" ht="41.25" customHeight="1" x14ac:dyDescent="0.25">
      <c r="A231" s="123"/>
      <c r="B231" s="123">
        <v>30367</v>
      </c>
      <c r="C231" s="123" t="s">
        <v>1250</v>
      </c>
      <c r="D231" s="123" t="s">
        <v>1296</v>
      </c>
      <c r="E231" s="123" t="s">
        <v>1298</v>
      </c>
      <c r="F231" s="123" t="s">
        <v>1321</v>
      </c>
      <c r="G231" s="123" t="s">
        <v>1711</v>
      </c>
      <c r="H231" s="123" t="s">
        <v>1168</v>
      </c>
      <c r="I231" s="123" t="s">
        <v>909</v>
      </c>
      <c r="J231" s="127"/>
      <c r="K231" s="123"/>
      <c r="L231" s="123"/>
      <c r="M231" s="123"/>
      <c r="N231" s="123"/>
      <c r="O231" s="123"/>
      <c r="P231" s="123" t="s">
        <v>779</v>
      </c>
      <c r="Q231" s="123"/>
      <c r="R231" s="123"/>
      <c r="S231" s="168">
        <v>457</v>
      </c>
      <c r="T231" s="168">
        <v>572</v>
      </c>
      <c r="U231" s="169" t="s">
        <v>3012</v>
      </c>
      <c r="V231" s="84">
        <f t="shared" si="56"/>
        <v>457</v>
      </c>
      <c r="W231" s="195"/>
      <c r="X231" s="115">
        <f>W232*V232</f>
        <v>0</v>
      </c>
    </row>
    <row r="232" spans="1:24" ht="41.25" customHeight="1" x14ac:dyDescent="0.25">
      <c r="A232" s="122"/>
      <c r="B232" s="122">
        <v>30368</v>
      </c>
      <c r="C232" s="122" t="s">
        <v>1250</v>
      </c>
      <c r="D232" s="122" t="s">
        <v>1296</v>
      </c>
      <c r="E232" s="122" t="s">
        <v>1298</v>
      </c>
      <c r="F232" s="122" t="s">
        <v>1321</v>
      </c>
      <c r="G232" s="122" t="s">
        <v>1712</v>
      </c>
      <c r="H232" s="122" t="s">
        <v>1168</v>
      </c>
      <c r="I232" s="122" t="s">
        <v>910</v>
      </c>
      <c r="J232" s="126"/>
      <c r="K232" s="122"/>
      <c r="L232" s="122"/>
      <c r="M232" s="122"/>
      <c r="N232" s="122"/>
      <c r="O232" s="122"/>
      <c r="P232" s="122" t="s">
        <v>779</v>
      </c>
      <c r="Q232" s="122"/>
      <c r="R232" s="122"/>
      <c r="S232" s="168">
        <v>739</v>
      </c>
      <c r="T232" s="168">
        <v>924</v>
      </c>
      <c r="U232" s="169" t="s">
        <v>3012</v>
      </c>
      <c r="V232" s="84">
        <f t="shared" si="56"/>
        <v>739</v>
      </c>
      <c r="W232" s="85"/>
      <c r="X232" s="121"/>
    </row>
    <row r="233" spans="1:24" ht="41.25" customHeight="1" x14ac:dyDescent="0.25">
      <c r="A233" s="119"/>
      <c r="B233" s="119" t="s">
        <v>0</v>
      </c>
      <c r="C233" s="119" t="s">
        <v>1183</v>
      </c>
      <c r="D233" s="119"/>
      <c r="E233" s="119"/>
      <c r="F233" s="119"/>
      <c r="G233" s="119" t="s">
        <v>2888</v>
      </c>
      <c r="H233" s="119"/>
      <c r="I233" s="119" t="s">
        <v>1201</v>
      </c>
      <c r="J233" s="120" t="s">
        <v>3116</v>
      </c>
      <c r="K233" s="119" t="s">
        <v>3108</v>
      </c>
      <c r="L233" s="119"/>
      <c r="M233" s="119"/>
      <c r="N233" s="119"/>
      <c r="O233" s="119" t="s">
        <v>1181</v>
      </c>
      <c r="P233" s="119"/>
      <c r="Q233" s="119"/>
      <c r="R233" s="119"/>
      <c r="S233" s="120" t="s">
        <v>5</v>
      </c>
      <c r="T233" s="120" t="s">
        <v>2860</v>
      </c>
      <c r="U233" s="120"/>
      <c r="V233" s="121"/>
      <c r="W233" s="121"/>
      <c r="X233" s="188"/>
    </row>
    <row r="234" spans="1:24" ht="41.25" customHeight="1" x14ac:dyDescent="0.25">
      <c r="A234" s="123"/>
      <c r="B234" s="123" t="s">
        <v>3024</v>
      </c>
      <c r="C234" s="123" t="s">
        <v>1173</v>
      </c>
      <c r="D234" s="123"/>
      <c r="E234" s="123"/>
      <c r="F234" s="123"/>
      <c r="G234" s="123" t="s">
        <v>3025</v>
      </c>
      <c r="H234" s="123"/>
      <c r="I234" s="123"/>
      <c r="J234" s="127" t="s">
        <v>3191</v>
      </c>
      <c r="K234" s="123">
        <v>4999</v>
      </c>
      <c r="L234" s="123"/>
      <c r="M234" s="123"/>
      <c r="N234" s="123"/>
      <c r="O234" s="123"/>
      <c r="P234" s="123"/>
      <c r="Q234" s="123"/>
      <c r="R234" s="123"/>
      <c r="S234" s="168">
        <v>228</v>
      </c>
      <c r="T234" s="168">
        <v>334</v>
      </c>
      <c r="U234" s="169" t="s">
        <v>63</v>
      </c>
      <c r="V234" s="84">
        <f t="shared" ref="V234" si="57">S234-S234*$V$10</f>
        <v>228</v>
      </c>
      <c r="W234" s="195"/>
      <c r="X234" s="115">
        <f t="shared" ref="X234" si="58">W235*V235</f>
        <v>0</v>
      </c>
    </row>
    <row r="235" spans="1:24" ht="41.25" customHeight="1" x14ac:dyDescent="0.25">
      <c r="A235" s="123"/>
      <c r="B235" s="123">
        <v>8142640</v>
      </c>
      <c r="C235" s="123" t="s">
        <v>1173</v>
      </c>
      <c r="D235" s="123"/>
      <c r="E235" s="123"/>
      <c r="F235" s="123"/>
      <c r="G235" s="123" t="s">
        <v>2748</v>
      </c>
      <c r="H235" s="123"/>
      <c r="I235" s="123">
        <v>15</v>
      </c>
      <c r="J235" s="127" t="s">
        <v>889</v>
      </c>
      <c r="K235" s="123">
        <v>5000</v>
      </c>
      <c r="L235" s="123"/>
      <c r="M235" s="123"/>
      <c r="N235" s="123"/>
      <c r="O235" s="123"/>
      <c r="P235" s="123"/>
      <c r="Q235" s="123"/>
      <c r="R235" s="123"/>
      <c r="S235" s="168">
        <v>248</v>
      </c>
      <c r="T235" s="168">
        <v>310</v>
      </c>
      <c r="U235" s="169" t="s">
        <v>3012</v>
      </c>
      <c r="V235" s="84">
        <f t="shared" ref="V235:V263" si="59">S235-S235*$V$10</f>
        <v>248</v>
      </c>
      <c r="W235" s="195"/>
      <c r="X235" s="115">
        <f t="shared" ref="X235:X260" si="60">W236*V236</f>
        <v>0</v>
      </c>
    </row>
    <row r="236" spans="1:24" ht="41.25" customHeight="1" x14ac:dyDescent="0.25">
      <c r="A236" s="122"/>
      <c r="B236" s="122">
        <v>8142650</v>
      </c>
      <c r="C236" s="122" t="s">
        <v>1173</v>
      </c>
      <c r="D236" s="122"/>
      <c r="E236" s="122"/>
      <c r="F236" s="122"/>
      <c r="G236" s="122" t="s">
        <v>2693</v>
      </c>
      <c r="H236" s="122"/>
      <c r="I236" s="122">
        <v>20</v>
      </c>
      <c r="J236" s="126" t="s">
        <v>889</v>
      </c>
      <c r="K236" s="122">
        <v>5000</v>
      </c>
      <c r="L236" s="122"/>
      <c r="M236" s="122"/>
      <c r="N236" s="122"/>
      <c r="O236" s="122"/>
      <c r="P236" s="122"/>
      <c r="Q236" s="122"/>
      <c r="R236" s="122"/>
      <c r="S236" s="168">
        <v>323</v>
      </c>
      <c r="T236" s="168">
        <v>404</v>
      </c>
      <c r="U236" s="169" t="s">
        <v>3012</v>
      </c>
      <c r="V236" s="84">
        <f t="shared" si="59"/>
        <v>323</v>
      </c>
      <c r="W236" s="195"/>
      <c r="X236" s="115">
        <f t="shared" si="60"/>
        <v>0</v>
      </c>
    </row>
    <row r="237" spans="1:24" ht="41.25" customHeight="1" x14ac:dyDescent="0.25">
      <c r="A237" s="123"/>
      <c r="B237" s="123">
        <v>8142660</v>
      </c>
      <c r="C237" s="123" t="s">
        <v>1173</v>
      </c>
      <c r="D237" s="123"/>
      <c r="E237" s="123"/>
      <c r="F237" s="123"/>
      <c r="G237" s="123" t="s">
        <v>2749</v>
      </c>
      <c r="H237" s="123"/>
      <c r="I237" s="123">
        <v>25</v>
      </c>
      <c r="J237" s="127" t="s">
        <v>889</v>
      </c>
      <c r="K237" s="123">
        <v>5000</v>
      </c>
      <c r="L237" s="123"/>
      <c r="M237" s="123"/>
      <c r="N237" s="123"/>
      <c r="O237" s="123"/>
      <c r="P237" s="123"/>
      <c r="Q237" s="123"/>
      <c r="R237" s="123"/>
      <c r="S237" s="168">
        <v>400</v>
      </c>
      <c r="T237" s="168">
        <v>500</v>
      </c>
      <c r="U237" s="169" t="s">
        <v>3012</v>
      </c>
      <c r="V237" s="84">
        <f t="shared" si="59"/>
        <v>400</v>
      </c>
      <c r="W237" s="195"/>
      <c r="X237" s="115">
        <f t="shared" si="60"/>
        <v>0</v>
      </c>
    </row>
    <row r="238" spans="1:24" ht="41.25" customHeight="1" x14ac:dyDescent="0.25">
      <c r="A238" s="122"/>
      <c r="B238" s="122">
        <v>8142670</v>
      </c>
      <c r="C238" s="122" t="s">
        <v>1173</v>
      </c>
      <c r="D238" s="122"/>
      <c r="E238" s="122"/>
      <c r="F238" s="122"/>
      <c r="G238" s="122" t="s">
        <v>2750</v>
      </c>
      <c r="H238" s="122"/>
      <c r="I238" s="122">
        <v>30</v>
      </c>
      <c r="J238" s="126" t="s">
        <v>889</v>
      </c>
      <c r="K238" s="122">
        <v>5000</v>
      </c>
      <c r="L238" s="122"/>
      <c r="M238" s="122"/>
      <c r="N238" s="122"/>
      <c r="O238" s="122"/>
      <c r="P238" s="122"/>
      <c r="Q238" s="122"/>
      <c r="R238" s="122"/>
      <c r="S238" s="168">
        <v>440</v>
      </c>
      <c r="T238" s="168">
        <v>551</v>
      </c>
      <c r="U238" s="169" t="s">
        <v>63</v>
      </c>
      <c r="V238" s="84">
        <f t="shared" si="59"/>
        <v>440</v>
      </c>
      <c r="W238" s="195"/>
      <c r="X238" s="115">
        <f t="shared" si="60"/>
        <v>0</v>
      </c>
    </row>
    <row r="239" spans="1:24" ht="41.25" customHeight="1" x14ac:dyDescent="0.25">
      <c r="A239" s="123"/>
      <c r="B239" s="123">
        <v>8142680</v>
      </c>
      <c r="C239" s="123" t="s">
        <v>1173</v>
      </c>
      <c r="D239" s="123"/>
      <c r="E239" s="123"/>
      <c r="F239" s="123"/>
      <c r="G239" s="123" t="s">
        <v>2751</v>
      </c>
      <c r="H239" s="123"/>
      <c r="I239" s="123">
        <v>35</v>
      </c>
      <c r="J239" s="127" t="s">
        <v>889</v>
      </c>
      <c r="K239" s="123">
        <v>5000</v>
      </c>
      <c r="L239" s="123"/>
      <c r="M239" s="123"/>
      <c r="N239" s="123"/>
      <c r="O239" s="123"/>
      <c r="P239" s="123"/>
      <c r="Q239" s="123"/>
      <c r="R239" s="123"/>
      <c r="S239" s="168">
        <v>526</v>
      </c>
      <c r="T239" s="168">
        <v>658</v>
      </c>
      <c r="U239" s="169" t="s">
        <v>63</v>
      </c>
      <c r="V239" s="84">
        <f t="shared" si="59"/>
        <v>526</v>
      </c>
      <c r="W239" s="195"/>
      <c r="X239" s="115">
        <f t="shared" si="60"/>
        <v>0</v>
      </c>
    </row>
    <row r="240" spans="1:24" ht="41.25" customHeight="1" x14ac:dyDescent="0.25">
      <c r="A240" s="122"/>
      <c r="B240" s="122">
        <v>8142690</v>
      </c>
      <c r="C240" s="122" t="s">
        <v>1173</v>
      </c>
      <c r="D240" s="122"/>
      <c r="E240" s="122"/>
      <c r="F240" s="122"/>
      <c r="G240" s="122" t="s">
        <v>2752</v>
      </c>
      <c r="H240" s="122"/>
      <c r="I240" s="122">
        <v>40</v>
      </c>
      <c r="J240" s="126" t="s">
        <v>889</v>
      </c>
      <c r="K240" s="122">
        <v>5000</v>
      </c>
      <c r="L240" s="122"/>
      <c r="M240" s="122"/>
      <c r="N240" s="122"/>
      <c r="O240" s="122"/>
      <c r="P240" s="122"/>
      <c r="Q240" s="122"/>
      <c r="R240" s="122"/>
      <c r="S240" s="168">
        <v>624</v>
      </c>
      <c r="T240" s="168">
        <v>780</v>
      </c>
      <c r="U240" s="169" t="s">
        <v>3012</v>
      </c>
      <c r="V240" s="84">
        <f t="shared" si="59"/>
        <v>624</v>
      </c>
      <c r="W240" s="195"/>
      <c r="X240" s="115">
        <f t="shared" si="60"/>
        <v>0</v>
      </c>
    </row>
    <row r="241" spans="1:24" ht="41.25" customHeight="1" x14ac:dyDescent="0.25">
      <c r="A241" s="123"/>
      <c r="B241" s="123">
        <v>8142700</v>
      </c>
      <c r="C241" s="123" t="s">
        <v>1173</v>
      </c>
      <c r="D241" s="123"/>
      <c r="E241" s="123"/>
      <c r="F241" s="123"/>
      <c r="G241" s="123" t="s">
        <v>2754</v>
      </c>
      <c r="H241" s="123"/>
      <c r="I241" s="123">
        <v>45</v>
      </c>
      <c r="J241" s="127" t="s">
        <v>889</v>
      </c>
      <c r="K241" s="123">
        <v>5000</v>
      </c>
      <c r="L241" s="123"/>
      <c r="M241" s="123"/>
      <c r="N241" s="123"/>
      <c r="O241" s="123"/>
      <c r="P241" s="123"/>
      <c r="Q241" s="123"/>
      <c r="R241" s="123"/>
      <c r="S241" s="168">
        <v>757</v>
      </c>
      <c r="T241" s="168">
        <v>946</v>
      </c>
      <c r="U241" s="169" t="s">
        <v>63</v>
      </c>
      <c r="V241" s="84">
        <f t="shared" si="59"/>
        <v>757</v>
      </c>
      <c r="W241" s="195"/>
      <c r="X241" s="115">
        <f t="shared" si="60"/>
        <v>0</v>
      </c>
    </row>
    <row r="242" spans="1:24" ht="41.25" customHeight="1" x14ac:dyDescent="0.25">
      <c r="A242" s="122"/>
      <c r="B242" s="122">
        <v>8142710</v>
      </c>
      <c r="C242" s="122" t="s">
        <v>1173</v>
      </c>
      <c r="D242" s="122"/>
      <c r="E242" s="122"/>
      <c r="F242" s="122"/>
      <c r="G242" s="122" t="s">
        <v>2753</v>
      </c>
      <c r="H242" s="122"/>
      <c r="I242" s="122">
        <v>50</v>
      </c>
      <c r="J242" s="126" t="s">
        <v>889</v>
      </c>
      <c r="K242" s="122">
        <v>5000</v>
      </c>
      <c r="L242" s="122"/>
      <c r="M242" s="122"/>
      <c r="N242" s="122"/>
      <c r="O242" s="122"/>
      <c r="P242" s="122"/>
      <c r="Q242" s="122"/>
      <c r="R242" s="122"/>
      <c r="S242" s="168">
        <v>773</v>
      </c>
      <c r="T242" s="168">
        <v>967</v>
      </c>
      <c r="U242" s="169" t="s">
        <v>63</v>
      </c>
      <c r="V242" s="84">
        <f t="shared" si="59"/>
        <v>773</v>
      </c>
      <c r="W242" s="195"/>
      <c r="X242" s="115">
        <f t="shared" si="60"/>
        <v>0</v>
      </c>
    </row>
    <row r="243" spans="1:24" ht="41.25" customHeight="1" x14ac:dyDescent="0.25">
      <c r="A243" s="123"/>
      <c r="B243" s="123">
        <v>8142720</v>
      </c>
      <c r="C243" s="123" t="s">
        <v>1173</v>
      </c>
      <c r="D243" s="123"/>
      <c r="E243" s="123"/>
      <c r="F243" s="123"/>
      <c r="G243" s="123" t="s">
        <v>2913</v>
      </c>
      <c r="H243" s="123"/>
      <c r="I243" s="123">
        <v>6</v>
      </c>
      <c r="J243" s="127" t="s">
        <v>889</v>
      </c>
      <c r="K243" s="123">
        <v>10000</v>
      </c>
      <c r="L243" s="123"/>
      <c r="M243" s="123"/>
      <c r="N243" s="123"/>
      <c r="O243" s="123"/>
      <c r="P243" s="123"/>
      <c r="Q243" s="123"/>
      <c r="R243" s="123"/>
      <c r="S243" s="168">
        <v>374</v>
      </c>
      <c r="T243" s="168">
        <v>467</v>
      </c>
      <c r="U243" s="169" t="s">
        <v>63</v>
      </c>
      <c r="V243" s="84">
        <f t="shared" si="59"/>
        <v>374</v>
      </c>
      <c r="W243" s="195"/>
      <c r="X243" s="115">
        <f t="shared" si="60"/>
        <v>0</v>
      </c>
    </row>
    <row r="244" spans="1:24" ht="41.25" customHeight="1" x14ac:dyDescent="0.25">
      <c r="A244" s="122"/>
      <c r="B244" s="122">
        <v>8142730</v>
      </c>
      <c r="C244" s="122" t="s">
        <v>1173</v>
      </c>
      <c r="D244" s="122"/>
      <c r="E244" s="122"/>
      <c r="F244" s="122"/>
      <c r="G244" s="122" t="s">
        <v>2914</v>
      </c>
      <c r="H244" s="122"/>
      <c r="I244" s="122">
        <v>8</v>
      </c>
      <c r="J244" s="126" t="s">
        <v>889</v>
      </c>
      <c r="K244" s="122">
        <v>10000</v>
      </c>
      <c r="L244" s="122"/>
      <c r="M244" s="122"/>
      <c r="N244" s="122"/>
      <c r="O244" s="122"/>
      <c r="P244" s="122"/>
      <c r="Q244" s="122"/>
      <c r="R244" s="122"/>
      <c r="S244" s="168">
        <v>394</v>
      </c>
      <c r="T244" s="168">
        <v>492</v>
      </c>
      <c r="U244" s="169" t="s">
        <v>63</v>
      </c>
      <c r="V244" s="84">
        <f t="shared" si="59"/>
        <v>394</v>
      </c>
      <c r="W244" s="195"/>
      <c r="X244" s="115">
        <f t="shared" si="60"/>
        <v>0</v>
      </c>
    </row>
    <row r="245" spans="1:24" ht="41.25" customHeight="1" x14ac:dyDescent="0.25">
      <c r="A245" s="123"/>
      <c r="B245" s="123">
        <v>8142740</v>
      </c>
      <c r="C245" s="123" t="s">
        <v>1173</v>
      </c>
      <c r="D245" s="123"/>
      <c r="E245" s="123"/>
      <c r="F245" s="123"/>
      <c r="G245" s="123" t="s">
        <v>2915</v>
      </c>
      <c r="H245" s="123"/>
      <c r="I245" s="123">
        <v>10</v>
      </c>
      <c r="J245" s="127" t="s">
        <v>889</v>
      </c>
      <c r="K245" s="123">
        <v>10000</v>
      </c>
      <c r="L245" s="123"/>
      <c r="M245" s="123"/>
      <c r="N245" s="123"/>
      <c r="O245" s="123"/>
      <c r="P245" s="123"/>
      <c r="Q245" s="123"/>
      <c r="R245" s="123"/>
      <c r="S245" s="168">
        <v>439</v>
      </c>
      <c r="T245" s="168">
        <v>549</v>
      </c>
      <c r="U245" s="169" t="s">
        <v>63</v>
      </c>
      <c r="V245" s="84">
        <f t="shared" si="59"/>
        <v>439</v>
      </c>
      <c r="W245" s="195"/>
      <c r="X245" s="115">
        <f t="shared" si="60"/>
        <v>0</v>
      </c>
    </row>
    <row r="246" spans="1:24" ht="41.25" customHeight="1" x14ac:dyDescent="0.25">
      <c r="A246" s="122"/>
      <c r="B246" s="122">
        <v>8142750</v>
      </c>
      <c r="C246" s="122" t="s">
        <v>1173</v>
      </c>
      <c r="D246" s="122"/>
      <c r="E246" s="122"/>
      <c r="F246" s="122"/>
      <c r="G246" s="122" t="s">
        <v>2916</v>
      </c>
      <c r="H246" s="122"/>
      <c r="I246" s="122">
        <v>12</v>
      </c>
      <c r="J246" s="126" t="s">
        <v>889</v>
      </c>
      <c r="K246" s="122">
        <v>10000</v>
      </c>
      <c r="L246" s="122"/>
      <c r="M246" s="122"/>
      <c r="N246" s="122"/>
      <c r="O246" s="122"/>
      <c r="P246" s="122"/>
      <c r="Q246" s="122"/>
      <c r="R246" s="122"/>
      <c r="S246" s="168">
        <v>507</v>
      </c>
      <c r="T246" s="168">
        <v>633</v>
      </c>
      <c r="U246" s="169" t="s">
        <v>63</v>
      </c>
      <c r="V246" s="84">
        <f t="shared" si="59"/>
        <v>507</v>
      </c>
      <c r="W246" s="195"/>
      <c r="X246" s="115">
        <f t="shared" si="60"/>
        <v>0</v>
      </c>
    </row>
    <row r="247" spans="1:24" ht="41.25" customHeight="1" x14ac:dyDescent="0.25">
      <c r="A247" s="123"/>
      <c r="B247" s="123">
        <v>8142760</v>
      </c>
      <c r="C247" s="123" t="s">
        <v>1173</v>
      </c>
      <c r="D247" s="123"/>
      <c r="E247" s="123"/>
      <c r="F247" s="123"/>
      <c r="G247" s="123" t="s">
        <v>2917</v>
      </c>
      <c r="H247" s="123"/>
      <c r="I247" s="123">
        <v>14</v>
      </c>
      <c r="J247" s="127" t="s">
        <v>889</v>
      </c>
      <c r="K247" s="123">
        <v>10000</v>
      </c>
      <c r="L247" s="123"/>
      <c r="M247" s="123"/>
      <c r="N247" s="123"/>
      <c r="O247" s="123"/>
      <c r="P247" s="123"/>
      <c r="Q247" s="123"/>
      <c r="R247" s="123"/>
      <c r="S247" s="168">
        <v>567</v>
      </c>
      <c r="T247" s="168">
        <v>709</v>
      </c>
      <c r="U247" s="169" t="s">
        <v>63</v>
      </c>
      <c r="V247" s="84">
        <f t="shared" si="59"/>
        <v>567</v>
      </c>
      <c r="W247" s="195"/>
      <c r="X247" s="115">
        <f t="shared" si="60"/>
        <v>0</v>
      </c>
    </row>
    <row r="248" spans="1:24" ht="41.25" customHeight="1" x14ac:dyDescent="0.25">
      <c r="A248" s="122"/>
      <c r="B248" s="122">
        <v>8142770</v>
      </c>
      <c r="C248" s="122" t="s">
        <v>1173</v>
      </c>
      <c r="D248" s="122"/>
      <c r="E248" s="122"/>
      <c r="F248" s="122"/>
      <c r="G248" s="122" t="s">
        <v>2701</v>
      </c>
      <c r="H248" s="122"/>
      <c r="I248" s="122">
        <v>15</v>
      </c>
      <c r="J248" s="126" t="s">
        <v>889</v>
      </c>
      <c r="K248" s="122">
        <v>5000</v>
      </c>
      <c r="L248" s="122"/>
      <c r="M248" s="122"/>
      <c r="N248" s="122"/>
      <c r="O248" s="122"/>
      <c r="P248" s="122"/>
      <c r="Q248" s="122"/>
      <c r="R248" s="122"/>
      <c r="S248" s="168">
        <v>533</v>
      </c>
      <c r="T248" s="168">
        <v>666</v>
      </c>
      <c r="U248" s="169" t="s">
        <v>63</v>
      </c>
      <c r="V248" s="84">
        <f t="shared" si="59"/>
        <v>533</v>
      </c>
      <c r="W248" s="195"/>
      <c r="X248" s="115">
        <f t="shared" si="60"/>
        <v>0</v>
      </c>
    </row>
    <row r="249" spans="1:24" ht="41.25" customHeight="1" x14ac:dyDescent="0.25">
      <c r="A249" s="123"/>
      <c r="B249" s="123">
        <v>8142780</v>
      </c>
      <c r="C249" s="123" t="s">
        <v>1173</v>
      </c>
      <c r="D249" s="123"/>
      <c r="E249" s="123"/>
      <c r="F249" s="123"/>
      <c r="G249" s="123" t="s">
        <v>2694</v>
      </c>
      <c r="H249" s="123"/>
      <c r="I249" s="123">
        <v>20</v>
      </c>
      <c r="J249" s="127" t="s">
        <v>889</v>
      </c>
      <c r="K249" s="123">
        <v>5000</v>
      </c>
      <c r="L249" s="123"/>
      <c r="M249" s="123"/>
      <c r="N249" s="123"/>
      <c r="O249" s="123"/>
      <c r="P249" s="123"/>
      <c r="Q249" s="123"/>
      <c r="R249" s="123"/>
      <c r="S249" s="168">
        <v>651</v>
      </c>
      <c r="T249" s="168">
        <v>814</v>
      </c>
      <c r="U249" s="169" t="s">
        <v>3012</v>
      </c>
      <c r="V249" s="84">
        <f t="shared" si="59"/>
        <v>651</v>
      </c>
      <c r="W249" s="195"/>
      <c r="X249" s="115">
        <f t="shared" si="60"/>
        <v>0</v>
      </c>
    </row>
    <row r="250" spans="1:24" ht="41.25" customHeight="1" x14ac:dyDescent="0.25">
      <c r="A250" s="122"/>
      <c r="B250" s="122">
        <v>8142790</v>
      </c>
      <c r="C250" s="122" t="s">
        <v>1173</v>
      </c>
      <c r="D250" s="122"/>
      <c r="E250" s="122"/>
      <c r="F250" s="122"/>
      <c r="G250" s="122" t="s">
        <v>2695</v>
      </c>
      <c r="H250" s="122"/>
      <c r="I250" s="122">
        <v>25</v>
      </c>
      <c r="J250" s="126" t="s">
        <v>889</v>
      </c>
      <c r="K250" s="122">
        <v>5000</v>
      </c>
      <c r="L250" s="122"/>
      <c r="M250" s="122"/>
      <c r="N250" s="122"/>
      <c r="O250" s="122"/>
      <c r="P250" s="122"/>
      <c r="Q250" s="122"/>
      <c r="R250" s="122"/>
      <c r="S250" s="168">
        <v>795</v>
      </c>
      <c r="T250" s="168">
        <v>994</v>
      </c>
      <c r="U250" s="169" t="s">
        <v>63</v>
      </c>
      <c r="V250" s="84">
        <f t="shared" si="59"/>
        <v>795</v>
      </c>
      <c r="W250" s="195"/>
      <c r="X250" s="115">
        <f t="shared" si="60"/>
        <v>0</v>
      </c>
    </row>
    <row r="251" spans="1:24" ht="41.25" customHeight="1" x14ac:dyDescent="0.25">
      <c r="A251" s="123"/>
      <c r="B251" s="123">
        <v>8142800</v>
      </c>
      <c r="C251" s="123" t="s">
        <v>1173</v>
      </c>
      <c r="D251" s="123"/>
      <c r="E251" s="123"/>
      <c r="F251" s="123"/>
      <c r="G251" s="123" t="s">
        <v>2702</v>
      </c>
      <c r="H251" s="123"/>
      <c r="I251" s="123">
        <v>30</v>
      </c>
      <c r="J251" s="127" t="s">
        <v>889</v>
      </c>
      <c r="K251" s="123">
        <v>5000</v>
      </c>
      <c r="L251" s="123"/>
      <c r="M251" s="123"/>
      <c r="N251" s="123"/>
      <c r="O251" s="123"/>
      <c r="P251" s="123"/>
      <c r="Q251" s="123"/>
      <c r="R251" s="123"/>
      <c r="S251" s="168">
        <v>963</v>
      </c>
      <c r="T251" s="168">
        <v>1204</v>
      </c>
      <c r="U251" s="169" t="s">
        <v>3012</v>
      </c>
      <c r="V251" s="84">
        <f t="shared" si="59"/>
        <v>963</v>
      </c>
      <c r="W251" s="195"/>
      <c r="X251" s="115">
        <f t="shared" si="60"/>
        <v>0</v>
      </c>
    </row>
    <row r="252" spans="1:24" ht="41.25" customHeight="1" x14ac:dyDescent="0.25">
      <c r="A252" s="122"/>
      <c r="B252" s="122">
        <v>8142810</v>
      </c>
      <c r="C252" s="122" t="s">
        <v>1173</v>
      </c>
      <c r="D252" s="122"/>
      <c r="E252" s="122"/>
      <c r="F252" s="122"/>
      <c r="G252" s="122" t="s">
        <v>2703</v>
      </c>
      <c r="H252" s="122"/>
      <c r="I252" s="122">
        <v>40</v>
      </c>
      <c r="J252" s="126" t="s">
        <v>889</v>
      </c>
      <c r="K252" s="122">
        <v>5000</v>
      </c>
      <c r="L252" s="122"/>
      <c r="M252" s="122"/>
      <c r="N252" s="122"/>
      <c r="O252" s="122"/>
      <c r="P252" s="122"/>
      <c r="Q252" s="122"/>
      <c r="R252" s="122"/>
      <c r="S252" s="168">
        <v>1265</v>
      </c>
      <c r="T252" s="168">
        <v>1582</v>
      </c>
      <c r="U252" s="169" t="s">
        <v>63</v>
      </c>
      <c r="V252" s="84">
        <f t="shared" si="59"/>
        <v>1265</v>
      </c>
      <c r="W252" s="195"/>
      <c r="X252" s="115">
        <f t="shared" si="60"/>
        <v>0</v>
      </c>
    </row>
    <row r="253" spans="1:24" ht="41.25" customHeight="1" x14ac:dyDescent="0.25">
      <c r="A253" s="123"/>
      <c r="B253" s="123">
        <v>8142830</v>
      </c>
      <c r="C253" s="123" t="s">
        <v>1173</v>
      </c>
      <c r="D253" s="123"/>
      <c r="E253" s="123"/>
      <c r="F253" s="123"/>
      <c r="G253" s="123" t="s">
        <v>2697</v>
      </c>
      <c r="H253" s="123"/>
      <c r="I253" s="123">
        <v>10</v>
      </c>
      <c r="J253" s="127" t="s">
        <v>3117</v>
      </c>
      <c r="K253" s="123">
        <v>10000</v>
      </c>
      <c r="L253" s="123"/>
      <c r="M253" s="123"/>
      <c r="N253" s="123"/>
      <c r="O253" s="123"/>
      <c r="P253" s="123"/>
      <c r="Q253" s="123"/>
      <c r="R253" s="123"/>
      <c r="S253" s="168">
        <v>205</v>
      </c>
      <c r="T253" s="168">
        <v>256</v>
      </c>
      <c r="U253" s="169" t="s">
        <v>3012</v>
      </c>
      <c r="V253" s="84">
        <f t="shared" si="59"/>
        <v>205</v>
      </c>
      <c r="W253" s="195"/>
      <c r="X253" s="115">
        <f t="shared" si="60"/>
        <v>0</v>
      </c>
    </row>
    <row r="254" spans="1:24" ht="41.25" customHeight="1" x14ac:dyDescent="0.25">
      <c r="A254" s="122"/>
      <c r="B254" s="122">
        <v>8142840</v>
      </c>
      <c r="C254" s="122" t="s">
        <v>1173</v>
      </c>
      <c r="D254" s="122"/>
      <c r="E254" s="122"/>
      <c r="F254" s="122"/>
      <c r="G254" s="122" t="s">
        <v>2704</v>
      </c>
      <c r="H254" s="122"/>
      <c r="I254" s="122">
        <v>12</v>
      </c>
      <c r="J254" s="126" t="s">
        <v>3117</v>
      </c>
      <c r="K254" s="122">
        <v>10000</v>
      </c>
      <c r="L254" s="122"/>
      <c r="M254" s="122"/>
      <c r="N254" s="122"/>
      <c r="O254" s="122"/>
      <c r="P254" s="122"/>
      <c r="Q254" s="122"/>
      <c r="R254" s="122"/>
      <c r="S254" s="168">
        <v>215</v>
      </c>
      <c r="T254" s="168">
        <v>269</v>
      </c>
      <c r="U254" s="169" t="s">
        <v>3012</v>
      </c>
      <c r="V254" s="84">
        <f t="shared" si="59"/>
        <v>215</v>
      </c>
      <c r="W254" s="195"/>
      <c r="X254" s="115">
        <f t="shared" si="60"/>
        <v>0</v>
      </c>
    </row>
    <row r="255" spans="1:24" ht="41.25" customHeight="1" x14ac:dyDescent="0.25">
      <c r="A255" s="123"/>
      <c r="B255" s="123">
        <v>8142850</v>
      </c>
      <c r="C255" s="123" t="s">
        <v>1173</v>
      </c>
      <c r="D255" s="123"/>
      <c r="E255" s="123"/>
      <c r="F255" s="123"/>
      <c r="G255" s="123" t="s">
        <v>2705</v>
      </c>
      <c r="H255" s="123"/>
      <c r="I255" s="123">
        <v>15</v>
      </c>
      <c r="J255" s="127" t="s">
        <v>3117</v>
      </c>
      <c r="K255" s="123">
        <v>10000</v>
      </c>
      <c r="L255" s="123"/>
      <c r="M255" s="123"/>
      <c r="N255" s="123"/>
      <c r="O255" s="123"/>
      <c r="P255" s="123"/>
      <c r="Q255" s="123"/>
      <c r="R255" s="123"/>
      <c r="S255" s="168">
        <v>252</v>
      </c>
      <c r="T255" s="168">
        <v>315</v>
      </c>
      <c r="U255" s="169" t="s">
        <v>3012</v>
      </c>
      <c r="V255" s="84">
        <f t="shared" si="59"/>
        <v>252</v>
      </c>
      <c r="W255" s="195"/>
      <c r="X255" s="115">
        <f t="shared" si="60"/>
        <v>0</v>
      </c>
    </row>
    <row r="256" spans="1:24" ht="41.25" customHeight="1" x14ac:dyDescent="0.25">
      <c r="A256" s="122"/>
      <c r="B256" s="122">
        <v>8142860</v>
      </c>
      <c r="C256" s="122" t="s">
        <v>1173</v>
      </c>
      <c r="D256" s="122"/>
      <c r="E256" s="122"/>
      <c r="F256" s="122"/>
      <c r="G256" s="122" t="s">
        <v>2698</v>
      </c>
      <c r="H256" s="122"/>
      <c r="I256" s="122">
        <v>18</v>
      </c>
      <c r="J256" s="126" t="s">
        <v>3117</v>
      </c>
      <c r="K256" s="122">
        <v>10000</v>
      </c>
      <c r="L256" s="122"/>
      <c r="M256" s="122"/>
      <c r="N256" s="122"/>
      <c r="O256" s="122"/>
      <c r="P256" s="122"/>
      <c r="Q256" s="122"/>
      <c r="R256" s="122"/>
      <c r="S256" s="168">
        <v>301</v>
      </c>
      <c r="T256" s="168">
        <v>376</v>
      </c>
      <c r="U256" s="169" t="s">
        <v>63</v>
      </c>
      <c r="V256" s="84">
        <f t="shared" si="59"/>
        <v>301</v>
      </c>
      <c r="W256" s="195"/>
      <c r="X256" s="115">
        <f t="shared" si="60"/>
        <v>0</v>
      </c>
    </row>
    <row r="257" spans="1:24" ht="41.25" customHeight="1" x14ac:dyDescent="0.25">
      <c r="A257" s="123"/>
      <c r="B257" s="123">
        <v>8142870</v>
      </c>
      <c r="C257" s="123" t="s">
        <v>1173</v>
      </c>
      <c r="D257" s="123"/>
      <c r="E257" s="123"/>
      <c r="F257" s="123"/>
      <c r="G257" s="123" t="s">
        <v>2699</v>
      </c>
      <c r="H257" s="123"/>
      <c r="I257" s="123">
        <v>20</v>
      </c>
      <c r="J257" s="127" t="s">
        <v>3117</v>
      </c>
      <c r="K257" s="123">
        <v>10000</v>
      </c>
      <c r="L257" s="123"/>
      <c r="M257" s="123"/>
      <c r="N257" s="123"/>
      <c r="O257" s="123"/>
      <c r="P257" s="123"/>
      <c r="Q257" s="123"/>
      <c r="R257" s="123"/>
      <c r="S257" s="168">
        <v>337</v>
      </c>
      <c r="T257" s="168">
        <v>422</v>
      </c>
      <c r="U257" s="169" t="s">
        <v>3012</v>
      </c>
      <c r="V257" s="84">
        <f t="shared" si="59"/>
        <v>337</v>
      </c>
      <c r="W257" s="195"/>
      <c r="X257" s="115">
        <f t="shared" si="60"/>
        <v>0</v>
      </c>
    </row>
    <row r="258" spans="1:24" ht="41.25" customHeight="1" x14ac:dyDescent="0.25">
      <c r="A258" s="122"/>
      <c r="B258" s="122">
        <v>8142880</v>
      </c>
      <c r="C258" s="122" t="s">
        <v>1173</v>
      </c>
      <c r="D258" s="122"/>
      <c r="E258" s="122"/>
      <c r="F258" s="122"/>
      <c r="G258" s="122" t="s">
        <v>2700</v>
      </c>
      <c r="H258" s="122"/>
      <c r="I258" s="122">
        <v>22</v>
      </c>
      <c r="J258" s="126" t="s">
        <v>3117</v>
      </c>
      <c r="K258" s="122">
        <v>10000</v>
      </c>
      <c r="L258" s="122"/>
      <c r="M258" s="122"/>
      <c r="N258" s="122"/>
      <c r="O258" s="122"/>
      <c r="P258" s="122"/>
      <c r="Q258" s="122"/>
      <c r="R258" s="122"/>
      <c r="S258" s="168">
        <v>366</v>
      </c>
      <c r="T258" s="168">
        <v>457</v>
      </c>
      <c r="U258" s="169" t="s">
        <v>3012</v>
      </c>
      <c r="V258" s="84">
        <f t="shared" si="59"/>
        <v>366</v>
      </c>
      <c r="W258" s="195"/>
      <c r="X258" s="115">
        <f t="shared" si="60"/>
        <v>0</v>
      </c>
    </row>
    <row r="259" spans="1:24" ht="41.25" customHeight="1" x14ac:dyDescent="0.25">
      <c r="A259" s="123"/>
      <c r="B259" s="123">
        <v>8142890</v>
      </c>
      <c r="C259" s="123" t="s">
        <v>1173</v>
      </c>
      <c r="D259" s="123"/>
      <c r="E259" s="123"/>
      <c r="F259" s="123"/>
      <c r="G259" s="123" t="s">
        <v>2706</v>
      </c>
      <c r="H259" s="123"/>
      <c r="I259" s="123">
        <v>25</v>
      </c>
      <c r="J259" s="127" t="s">
        <v>3117</v>
      </c>
      <c r="K259" s="123">
        <v>10000</v>
      </c>
      <c r="L259" s="123"/>
      <c r="M259" s="123"/>
      <c r="N259" s="123"/>
      <c r="O259" s="123"/>
      <c r="P259" s="123"/>
      <c r="Q259" s="123"/>
      <c r="R259" s="123"/>
      <c r="S259" s="168">
        <v>399</v>
      </c>
      <c r="T259" s="168">
        <v>498</v>
      </c>
      <c r="U259" s="169" t="s">
        <v>3012</v>
      </c>
      <c r="V259" s="84">
        <f t="shared" si="59"/>
        <v>399</v>
      </c>
      <c r="W259" s="195"/>
      <c r="X259" s="115">
        <f t="shared" si="60"/>
        <v>0</v>
      </c>
    </row>
    <row r="260" spans="1:24" ht="41.25" customHeight="1" x14ac:dyDescent="0.25">
      <c r="A260" s="122"/>
      <c r="B260" s="122">
        <v>8142900</v>
      </c>
      <c r="C260" s="122" t="s">
        <v>1173</v>
      </c>
      <c r="D260" s="122"/>
      <c r="E260" s="122"/>
      <c r="F260" s="122"/>
      <c r="G260" s="122" t="s">
        <v>2707</v>
      </c>
      <c r="H260" s="122"/>
      <c r="I260" s="122">
        <v>30</v>
      </c>
      <c r="J260" s="126" t="s">
        <v>3117</v>
      </c>
      <c r="K260" s="122">
        <v>10000</v>
      </c>
      <c r="L260" s="122"/>
      <c r="M260" s="122"/>
      <c r="N260" s="122"/>
      <c r="O260" s="122"/>
      <c r="P260" s="122"/>
      <c r="Q260" s="122"/>
      <c r="R260" s="122"/>
      <c r="S260" s="168">
        <v>677</v>
      </c>
      <c r="T260" s="168">
        <v>846</v>
      </c>
      <c r="U260" s="169" t="s">
        <v>3012</v>
      </c>
      <c r="V260" s="84">
        <f t="shared" si="59"/>
        <v>677</v>
      </c>
      <c r="W260" s="195"/>
      <c r="X260" s="115">
        <f t="shared" si="60"/>
        <v>0</v>
      </c>
    </row>
    <row r="261" spans="1:24" ht="41.25" customHeight="1" x14ac:dyDescent="0.25">
      <c r="A261" s="123"/>
      <c r="B261" s="123">
        <v>8142820</v>
      </c>
      <c r="C261" s="123" t="s">
        <v>1173</v>
      </c>
      <c r="D261" s="123"/>
      <c r="E261" s="123"/>
      <c r="F261" s="123"/>
      <c r="G261" s="123" t="s">
        <v>2696</v>
      </c>
      <c r="H261" s="123"/>
      <c r="I261" s="123">
        <v>8</v>
      </c>
      <c r="J261" s="127" t="s">
        <v>3117</v>
      </c>
      <c r="K261" s="123">
        <v>10000</v>
      </c>
      <c r="L261" s="123"/>
      <c r="M261" s="123"/>
      <c r="N261" s="123"/>
      <c r="O261" s="123"/>
      <c r="P261" s="123"/>
      <c r="Q261" s="123"/>
      <c r="R261" s="123"/>
      <c r="S261" s="168">
        <v>201</v>
      </c>
      <c r="T261" s="168">
        <v>251</v>
      </c>
      <c r="U261" s="169" t="s">
        <v>63</v>
      </c>
      <c r="V261" s="84">
        <f t="shared" si="59"/>
        <v>201</v>
      </c>
      <c r="W261" s="195"/>
      <c r="X261" s="115">
        <f t="shared" ref="X261:X262" si="61">W262*V262</f>
        <v>0</v>
      </c>
    </row>
    <row r="262" spans="1:24" ht="41.25" customHeight="1" x14ac:dyDescent="0.25">
      <c r="A262" s="122"/>
      <c r="B262" s="122" t="s">
        <v>2864</v>
      </c>
      <c r="C262" s="123" t="s">
        <v>1173</v>
      </c>
      <c r="D262" s="122"/>
      <c r="E262" s="122"/>
      <c r="F262" s="122"/>
      <c r="G262" s="122" t="s">
        <v>2885</v>
      </c>
      <c r="H262" s="122"/>
      <c r="I262" s="122">
        <v>15</v>
      </c>
      <c r="J262" s="126" t="s">
        <v>889</v>
      </c>
      <c r="K262" s="122">
        <v>2000</v>
      </c>
      <c r="L262" s="122"/>
      <c r="M262" s="122"/>
      <c r="N262" s="122"/>
      <c r="O262" s="122"/>
      <c r="P262" s="122"/>
      <c r="Q262" s="122"/>
      <c r="R262" s="122"/>
      <c r="S262" s="168">
        <v>734</v>
      </c>
      <c r="T262" s="168">
        <v>917</v>
      </c>
      <c r="U262" s="169" t="s">
        <v>63</v>
      </c>
      <c r="V262" s="84">
        <f t="shared" si="59"/>
        <v>734</v>
      </c>
      <c r="W262" s="195"/>
      <c r="X262" s="115">
        <f t="shared" si="61"/>
        <v>0</v>
      </c>
    </row>
    <row r="263" spans="1:24" ht="41.25" customHeight="1" x14ac:dyDescent="0.25">
      <c r="A263" s="123"/>
      <c r="B263" s="123" t="s">
        <v>2865</v>
      </c>
      <c r="C263" s="123" t="s">
        <v>1173</v>
      </c>
      <c r="D263" s="123"/>
      <c r="E263" s="123"/>
      <c r="F263" s="123"/>
      <c r="G263" s="123" t="s">
        <v>2866</v>
      </c>
      <c r="H263" s="123"/>
      <c r="I263" s="123">
        <v>18</v>
      </c>
      <c r="J263" s="127" t="s">
        <v>889</v>
      </c>
      <c r="K263" s="123">
        <v>2000</v>
      </c>
      <c r="L263" s="123"/>
      <c r="M263" s="123"/>
      <c r="N263" s="123"/>
      <c r="O263" s="123"/>
      <c r="P263" s="123"/>
      <c r="Q263" s="123"/>
      <c r="R263" s="123"/>
      <c r="S263" s="168">
        <v>797</v>
      </c>
      <c r="T263" s="168">
        <v>997</v>
      </c>
      <c r="U263" s="169" t="s">
        <v>63</v>
      </c>
      <c r="V263" s="84">
        <f t="shared" si="59"/>
        <v>797</v>
      </c>
      <c r="W263" s="85"/>
      <c r="X263" s="115" t="e">
        <f>#REF!*#REF!</f>
        <v>#REF!</v>
      </c>
    </row>
    <row r="264" spans="1:24" ht="41.25" customHeight="1" x14ac:dyDescent="0.25">
      <c r="A264" s="119"/>
      <c r="B264" s="119" t="s">
        <v>0</v>
      </c>
      <c r="C264" s="119" t="s">
        <v>1183</v>
      </c>
      <c r="D264" s="119"/>
      <c r="E264" s="119"/>
      <c r="F264" s="119"/>
      <c r="G264" s="119" t="s">
        <v>2888</v>
      </c>
      <c r="H264" s="119"/>
      <c r="I264" s="120" t="s">
        <v>760</v>
      </c>
      <c r="J264" s="120" t="s">
        <v>761</v>
      </c>
      <c r="K264" s="120" t="s">
        <v>762</v>
      </c>
      <c r="L264" s="120" t="s">
        <v>763</v>
      </c>
      <c r="M264" s="120" t="s">
        <v>764</v>
      </c>
      <c r="N264" s="120" t="s">
        <v>765</v>
      </c>
      <c r="O264" s="120" t="s">
        <v>766</v>
      </c>
      <c r="P264" s="120" t="s">
        <v>767</v>
      </c>
      <c r="Q264" s="120" t="s">
        <v>768</v>
      </c>
      <c r="R264" s="120"/>
      <c r="S264" s="189"/>
      <c r="T264" s="189"/>
      <c r="U264" s="189"/>
      <c r="V264" s="190"/>
      <c r="W264" s="191"/>
      <c r="X264" s="188"/>
    </row>
    <row r="265" spans="1:24" ht="41.25" customHeight="1" x14ac:dyDescent="0.25">
      <c r="A265" s="122"/>
      <c r="B265" s="148">
        <v>8955000</v>
      </c>
      <c r="C265" s="122"/>
      <c r="D265" s="122"/>
      <c r="E265" s="122"/>
      <c r="F265" s="122"/>
      <c r="G265" s="122" t="s">
        <v>3026</v>
      </c>
      <c r="H265" s="122"/>
      <c r="I265" s="123" t="s">
        <v>769</v>
      </c>
      <c r="J265" s="127" t="s">
        <v>771</v>
      </c>
      <c r="K265" s="122"/>
      <c r="L265" s="122"/>
      <c r="M265" s="122"/>
      <c r="N265" s="122"/>
      <c r="O265" s="122"/>
      <c r="P265" s="122"/>
      <c r="Q265" s="122"/>
      <c r="R265" s="122"/>
      <c r="S265" s="168">
        <v>6482</v>
      </c>
      <c r="T265" s="168">
        <v>8103</v>
      </c>
      <c r="U265" s="169" t="s">
        <v>3012</v>
      </c>
      <c r="V265" s="84">
        <f t="shared" ref="V265" si="62">S265-S265*$V$10</f>
        <v>6482</v>
      </c>
      <c r="W265" s="195"/>
      <c r="X265" s="115">
        <f t="shared" ref="X265" si="63">W266*V266</f>
        <v>0</v>
      </c>
    </row>
    <row r="266" spans="1:24" ht="41.25" customHeight="1" x14ac:dyDescent="0.25">
      <c r="A266" s="123"/>
      <c r="B266" s="147" t="s">
        <v>2721</v>
      </c>
      <c r="C266" s="123"/>
      <c r="D266" s="123"/>
      <c r="E266" s="123"/>
      <c r="F266" s="123"/>
      <c r="G266" s="123" t="s">
        <v>2756</v>
      </c>
      <c r="H266" s="123"/>
      <c r="I266" s="123" t="s">
        <v>772</v>
      </c>
      <c r="J266" s="127" t="s">
        <v>771</v>
      </c>
      <c r="K266" s="123">
        <v>315</v>
      </c>
      <c r="L266" s="123">
        <v>16</v>
      </c>
      <c r="M266" s="123">
        <v>7000</v>
      </c>
      <c r="N266" s="123">
        <v>2.1</v>
      </c>
      <c r="O266" s="123" t="s">
        <v>779</v>
      </c>
      <c r="P266" s="123" t="s">
        <v>774</v>
      </c>
      <c r="Q266" s="123">
        <v>120</v>
      </c>
      <c r="R266" s="123"/>
      <c r="S266" s="168">
        <v>2702.08</v>
      </c>
      <c r="T266" s="168">
        <v>3377.6</v>
      </c>
      <c r="U266" s="169" t="s">
        <v>3012</v>
      </c>
      <c r="V266" s="84">
        <f t="shared" ref="V266:V269" si="64">S266-S266*$V$10</f>
        <v>2702.08</v>
      </c>
      <c r="W266" s="195"/>
      <c r="X266" s="115">
        <f t="shared" ref="X266:X267" si="65">W267*V267</f>
        <v>0</v>
      </c>
    </row>
    <row r="267" spans="1:24" ht="41.25" customHeight="1" x14ac:dyDescent="0.25">
      <c r="A267" s="122"/>
      <c r="B267" s="148" t="s">
        <v>2722</v>
      </c>
      <c r="C267" s="122"/>
      <c r="D267" s="122"/>
      <c r="E267" s="122"/>
      <c r="F267" s="122"/>
      <c r="G267" s="122" t="s">
        <v>2755</v>
      </c>
      <c r="H267" s="122"/>
      <c r="I267" s="122" t="s">
        <v>772</v>
      </c>
      <c r="J267" s="126" t="s">
        <v>771</v>
      </c>
      <c r="K267" s="122">
        <v>315</v>
      </c>
      <c r="L267" s="122">
        <v>16</v>
      </c>
      <c r="M267" s="122">
        <v>7000</v>
      </c>
      <c r="N267" s="122">
        <v>2.1</v>
      </c>
      <c r="O267" s="122" t="s">
        <v>779</v>
      </c>
      <c r="P267" s="122" t="s">
        <v>774</v>
      </c>
      <c r="Q267" s="122">
        <v>120</v>
      </c>
      <c r="R267" s="122"/>
      <c r="S267" s="168">
        <v>3752.19</v>
      </c>
      <c r="T267" s="168">
        <v>4690.24</v>
      </c>
      <c r="U267" s="169" t="s">
        <v>3012</v>
      </c>
      <c r="V267" s="84">
        <f t="shared" si="64"/>
        <v>3752.19</v>
      </c>
      <c r="W267" s="195"/>
      <c r="X267" s="115">
        <f t="shared" si="65"/>
        <v>0</v>
      </c>
    </row>
    <row r="268" spans="1:24" ht="41.25" customHeight="1" x14ac:dyDescent="0.25">
      <c r="A268" s="123"/>
      <c r="B268" s="147" t="s">
        <v>2724</v>
      </c>
      <c r="C268" s="123"/>
      <c r="D268" s="123"/>
      <c r="E268" s="123"/>
      <c r="F268" s="123"/>
      <c r="G268" s="123" t="s">
        <v>2757</v>
      </c>
      <c r="H268" s="123"/>
      <c r="I268" s="123" t="s">
        <v>769</v>
      </c>
      <c r="J268" s="127" t="s">
        <v>771</v>
      </c>
      <c r="K268" s="123">
        <v>687</v>
      </c>
      <c r="L268" s="123">
        <v>19</v>
      </c>
      <c r="M268" s="123">
        <v>8000</v>
      </c>
      <c r="N268" s="123">
        <v>2.6</v>
      </c>
      <c r="O268" s="123" t="s">
        <v>779</v>
      </c>
      <c r="P268" s="123" t="s">
        <v>774</v>
      </c>
      <c r="Q268" s="123">
        <v>480</v>
      </c>
      <c r="R268" s="123"/>
      <c r="S268" s="168">
        <v>5122</v>
      </c>
      <c r="T268" s="168">
        <v>6403</v>
      </c>
      <c r="U268" s="169" t="s">
        <v>3012</v>
      </c>
      <c r="V268" s="84">
        <f t="shared" si="64"/>
        <v>5122</v>
      </c>
      <c r="W268" s="195"/>
      <c r="X268" s="115">
        <f t="shared" ref="X268:X269" si="66">W269*V269</f>
        <v>0</v>
      </c>
    </row>
    <row r="269" spans="1:24" ht="41.25" customHeight="1" x14ac:dyDescent="0.25">
      <c r="A269" s="122"/>
      <c r="B269" s="148" t="s">
        <v>2723</v>
      </c>
      <c r="C269" s="122"/>
      <c r="D269" s="122"/>
      <c r="E269" s="122"/>
      <c r="F269" s="122"/>
      <c r="G269" s="122" t="s">
        <v>2815</v>
      </c>
      <c r="H269" s="122"/>
      <c r="I269" s="122" t="s">
        <v>769</v>
      </c>
      <c r="J269" s="126" t="s">
        <v>771</v>
      </c>
      <c r="K269" s="122">
        <v>615</v>
      </c>
      <c r="L269" s="122"/>
      <c r="M269" s="122"/>
      <c r="N269" s="122"/>
      <c r="O269" s="122"/>
      <c r="P269" s="122"/>
      <c r="Q269" s="122"/>
      <c r="R269" s="122"/>
      <c r="S269" s="168">
        <v>4580</v>
      </c>
      <c r="T269" s="168">
        <v>5724</v>
      </c>
      <c r="U269" s="169" t="s">
        <v>63</v>
      </c>
      <c r="V269" s="84">
        <f t="shared" si="64"/>
        <v>4580</v>
      </c>
      <c r="W269" s="195"/>
      <c r="X269" s="115">
        <f t="shared" si="66"/>
        <v>0</v>
      </c>
    </row>
    <row r="270" spans="1:24" ht="41.25" customHeight="1" x14ac:dyDescent="0.25">
      <c r="A270" s="119"/>
      <c r="B270" s="119" t="s">
        <v>0</v>
      </c>
      <c r="C270" s="119" t="s">
        <v>1183</v>
      </c>
      <c r="D270" s="119"/>
      <c r="E270" s="119"/>
      <c r="F270" s="119"/>
      <c r="G270" s="119" t="s">
        <v>2888</v>
      </c>
      <c r="H270" s="119"/>
      <c r="I270" s="119" t="s">
        <v>881</v>
      </c>
      <c r="J270" s="120" t="s">
        <v>861</v>
      </c>
      <c r="K270" s="119" t="s">
        <v>882</v>
      </c>
      <c r="L270" s="119" t="s">
        <v>883</v>
      </c>
      <c r="M270" s="119" t="s">
        <v>884</v>
      </c>
      <c r="N270" s="119" t="s">
        <v>865</v>
      </c>
      <c r="O270" s="119" t="s">
        <v>765</v>
      </c>
      <c r="P270" s="119" t="s">
        <v>766</v>
      </c>
      <c r="Q270" s="119" t="s">
        <v>775</v>
      </c>
      <c r="R270" s="119" t="s">
        <v>885</v>
      </c>
      <c r="S270" s="120" t="s">
        <v>5</v>
      </c>
      <c r="T270" s="120" t="s">
        <v>2860</v>
      </c>
      <c r="U270" s="192"/>
      <c r="V270" s="193"/>
      <c r="W270" s="194"/>
      <c r="X270" s="188"/>
    </row>
    <row r="271" spans="1:24" ht="41.25" customHeight="1" x14ac:dyDescent="0.25">
      <c r="A271" s="122"/>
      <c r="B271" s="148" t="s">
        <v>2717</v>
      </c>
      <c r="C271" s="122"/>
      <c r="D271" s="122"/>
      <c r="E271" s="122"/>
      <c r="F271" s="122"/>
      <c r="G271" s="122" t="s">
        <v>2718</v>
      </c>
      <c r="H271" s="122"/>
      <c r="I271" s="122" t="s">
        <v>3118</v>
      </c>
      <c r="J271" s="126" t="s">
        <v>904</v>
      </c>
      <c r="K271" s="122">
        <v>21</v>
      </c>
      <c r="L271" s="122">
        <v>12.9</v>
      </c>
      <c r="M271" s="122" t="s">
        <v>3119</v>
      </c>
      <c r="N271" s="122">
        <v>160</v>
      </c>
      <c r="O271" s="122">
        <v>0.9</v>
      </c>
      <c r="P271" s="122" t="s">
        <v>779</v>
      </c>
      <c r="Q271" s="122" t="s">
        <v>774</v>
      </c>
      <c r="R271" s="122">
        <v>0.3</v>
      </c>
      <c r="S271" s="168">
        <v>2383</v>
      </c>
      <c r="T271" s="168">
        <v>2859</v>
      </c>
      <c r="U271" s="169" t="s">
        <v>3012</v>
      </c>
      <c r="V271" s="84">
        <f t="shared" ref="V271:V275" si="67">S271-S271*$V$10</f>
        <v>2383</v>
      </c>
      <c r="W271" s="195"/>
      <c r="X271" s="115">
        <f t="shared" ref="X271:X273" si="68">W272*V272</f>
        <v>0</v>
      </c>
    </row>
    <row r="272" spans="1:24" ht="41.25" customHeight="1" x14ac:dyDescent="0.25">
      <c r="A272" s="123"/>
      <c r="B272" s="147" t="s">
        <v>2719</v>
      </c>
      <c r="C272" s="123"/>
      <c r="D272" s="123"/>
      <c r="E272" s="123"/>
      <c r="F272" s="123"/>
      <c r="G272" s="123" t="s">
        <v>2720</v>
      </c>
      <c r="H272" s="123"/>
      <c r="I272" s="123" t="s">
        <v>3118</v>
      </c>
      <c r="J272" s="127" t="s">
        <v>902</v>
      </c>
      <c r="K272" s="123">
        <v>18</v>
      </c>
      <c r="L272" s="123">
        <v>5.8</v>
      </c>
      <c r="M272" s="123" t="s">
        <v>889</v>
      </c>
      <c r="N272" s="123">
        <v>100</v>
      </c>
      <c r="O272" s="123">
        <v>2.2000000000000002</v>
      </c>
      <c r="P272" s="123" t="s">
        <v>779</v>
      </c>
      <c r="Q272" s="123" t="s">
        <v>774</v>
      </c>
      <c r="R272" s="123">
        <v>1.4</v>
      </c>
      <c r="S272" s="168">
        <v>3140</v>
      </c>
      <c r="T272" s="168">
        <v>3891</v>
      </c>
      <c r="U272" s="169" t="s">
        <v>3012</v>
      </c>
      <c r="V272" s="84">
        <f t="shared" si="67"/>
        <v>3140</v>
      </c>
      <c r="W272" s="195"/>
      <c r="X272" s="115">
        <f t="shared" si="68"/>
        <v>0</v>
      </c>
    </row>
    <row r="273" spans="1:24" ht="41.25" customHeight="1" x14ac:dyDescent="0.25">
      <c r="A273" s="122"/>
      <c r="B273" s="148" t="s">
        <v>2725</v>
      </c>
      <c r="C273" s="122"/>
      <c r="D273" s="122"/>
      <c r="E273" s="122"/>
      <c r="F273" s="122"/>
      <c r="G273" s="122" t="s">
        <v>2726</v>
      </c>
      <c r="H273" s="122"/>
      <c r="I273" s="122" t="s">
        <v>886</v>
      </c>
      <c r="J273" s="126" t="s">
        <v>890</v>
      </c>
      <c r="K273" s="122">
        <v>18</v>
      </c>
      <c r="L273" s="122">
        <v>1.9</v>
      </c>
      <c r="M273" s="122" t="s">
        <v>889</v>
      </c>
      <c r="N273" s="122">
        <v>100</v>
      </c>
      <c r="O273" s="122">
        <v>1.4</v>
      </c>
      <c r="P273" s="122" t="s">
        <v>779</v>
      </c>
      <c r="Q273" s="122" t="s">
        <v>774</v>
      </c>
      <c r="R273" s="122">
        <v>0.7</v>
      </c>
      <c r="S273" s="168">
        <v>2968</v>
      </c>
      <c r="T273" s="168">
        <v>3562</v>
      </c>
      <c r="U273" s="169" t="s">
        <v>3012</v>
      </c>
      <c r="V273" s="84">
        <f t="shared" si="67"/>
        <v>2968</v>
      </c>
      <c r="W273" s="195"/>
      <c r="X273" s="115">
        <f t="shared" si="68"/>
        <v>0</v>
      </c>
    </row>
    <row r="274" spans="1:24" ht="41.25" customHeight="1" x14ac:dyDescent="0.25">
      <c r="A274" s="123"/>
      <c r="B274" s="147" t="s">
        <v>2727</v>
      </c>
      <c r="C274" s="123"/>
      <c r="D274" s="123"/>
      <c r="E274" s="123"/>
      <c r="F274" s="123"/>
      <c r="G274" s="123" t="s">
        <v>2728</v>
      </c>
      <c r="H274" s="123"/>
      <c r="I274" s="123" t="s">
        <v>3120</v>
      </c>
      <c r="J274" s="187" t="s">
        <v>896</v>
      </c>
      <c r="K274" s="123">
        <v>23</v>
      </c>
      <c r="L274" s="123"/>
      <c r="M274" s="123" t="s">
        <v>894</v>
      </c>
      <c r="N274" s="123">
        <v>200</v>
      </c>
      <c r="O274" s="123">
        <v>0.6</v>
      </c>
      <c r="P274" s="123" t="s">
        <v>779</v>
      </c>
      <c r="Q274" s="123" t="s">
        <v>774</v>
      </c>
      <c r="R274" s="123">
        <v>0.45</v>
      </c>
      <c r="S274" s="168">
        <v>2356</v>
      </c>
      <c r="T274" s="168">
        <v>2953</v>
      </c>
      <c r="U274" s="169" t="s">
        <v>3012</v>
      </c>
      <c r="V274" s="84">
        <f t="shared" si="67"/>
        <v>2356</v>
      </c>
      <c r="W274" s="195"/>
      <c r="X274" s="115">
        <f t="shared" ref="X274:X275" si="69">W275*V275</f>
        <v>0</v>
      </c>
    </row>
    <row r="275" spans="1:24" ht="41.25" customHeight="1" x14ac:dyDescent="0.25">
      <c r="A275" s="170" t="s">
        <v>2882</v>
      </c>
      <c r="B275" s="171">
        <v>8509040</v>
      </c>
      <c r="C275" s="170"/>
      <c r="D275" s="170"/>
      <c r="E275" s="170"/>
      <c r="F275" s="170"/>
      <c r="G275" s="170" t="s">
        <v>2993</v>
      </c>
      <c r="H275" s="170"/>
      <c r="I275" s="170" t="s">
        <v>3102</v>
      </c>
      <c r="J275" s="172" t="s">
        <v>3121</v>
      </c>
      <c r="K275" s="122">
        <v>18</v>
      </c>
      <c r="L275" s="122" t="s">
        <v>3122</v>
      </c>
      <c r="M275" s="122" t="s">
        <v>3123</v>
      </c>
      <c r="N275" s="122">
        <v>100.2</v>
      </c>
      <c r="O275" s="122">
        <v>1.48</v>
      </c>
      <c r="P275" s="122" t="s">
        <v>779</v>
      </c>
      <c r="Q275" s="122" t="s">
        <v>774</v>
      </c>
      <c r="R275" s="122">
        <v>0.8</v>
      </c>
      <c r="S275" s="168">
        <v>3245</v>
      </c>
      <c r="T275" s="168">
        <v>4057</v>
      </c>
      <c r="U275" s="169" t="s">
        <v>3012</v>
      </c>
      <c r="V275" s="84">
        <f t="shared" si="67"/>
        <v>3245</v>
      </c>
      <c r="W275" s="195"/>
      <c r="X275" s="115">
        <f t="shared" si="69"/>
        <v>0</v>
      </c>
    </row>
    <row r="276" spans="1:24" ht="25.5" x14ac:dyDescent="0.25">
      <c r="A276" s="170" t="s">
        <v>2882</v>
      </c>
      <c r="B276" s="171">
        <v>8509050</v>
      </c>
      <c r="C276" s="170"/>
      <c r="D276" s="170"/>
      <c r="E276" s="170"/>
      <c r="F276" s="170"/>
      <c r="G276" s="170" t="s">
        <v>3022</v>
      </c>
      <c r="H276" s="170"/>
      <c r="I276" s="170"/>
      <c r="J276" s="172"/>
      <c r="K276" s="122">
        <v>19</v>
      </c>
      <c r="L276" s="122" t="s">
        <v>3143</v>
      </c>
      <c r="M276" s="122" t="s">
        <v>3144</v>
      </c>
      <c r="N276" s="122">
        <v>100.2</v>
      </c>
      <c r="O276" s="122">
        <v>1.48</v>
      </c>
      <c r="P276" s="122" t="s">
        <v>3145</v>
      </c>
      <c r="Q276" s="122" t="s">
        <v>3146</v>
      </c>
      <c r="R276" s="122">
        <v>1.8</v>
      </c>
      <c r="S276" s="168">
        <v>21145</v>
      </c>
      <c r="T276" s="168">
        <v>26431</v>
      </c>
      <c r="U276" s="169" t="s">
        <v>63</v>
      </c>
      <c r="V276" s="84">
        <f t="shared" ref="V276" si="70">S276-S276*$V$10</f>
        <v>21145</v>
      </c>
      <c r="W276" s="195"/>
      <c r="X276" s="115">
        <f t="shared" ref="X276" si="71">W277*V277</f>
        <v>0</v>
      </c>
    </row>
  </sheetData>
  <autoFilter ref="A10:Y276" xr:uid="{00000000-0009-0000-0000-000005000000}"/>
  <mergeCells count="4">
    <mergeCell ref="S9:S10"/>
    <mergeCell ref="T9:T10"/>
    <mergeCell ref="W9:W10"/>
    <mergeCell ref="X9:X10"/>
  </mergeCells>
  <phoneticPr fontId="44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6:X450"/>
  <sheetViews>
    <sheetView zoomScaleNormal="100" workbookViewId="0">
      <pane xSplit="8" ySplit="8" topLeftCell="I131" activePane="bottomRight" state="frozen"/>
      <selection pane="topRight" activeCell="K1" sqref="K1"/>
      <selection pane="bottomLeft" activeCell="A9" sqref="A9"/>
      <selection pane="bottomRight" activeCell="S1" sqref="S1:U1048576"/>
    </sheetView>
  </sheetViews>
  <sheetFormatPr defaultColWidth="8.85546875" defaultRowHeight="15" outlineLevelCol="2" x14ac:dyDescent="0.25"/>
  <cols>
    <col min="1" max="1" width="7.140625" style="79" customWidth="1"/>
    <col min="2" max="2" width="13.7109375" customWidth="1"/>
    <col min="3" max="3" width="9.140625" hidden="1" customWidth="1" outlineLevel="1"/>
    <col min="4" max="6" width="12.85546875" hidden="1" customWidth="1" outlineLevel="1"/>
    <col min="7" max="7" width="50" customWidth="1" collapsed="1"/>
    <col min="8" max="8" width="5.28515625" style="80" customWidth="1"/>
    <col min="9" max="9" width="10" customWidth="1"/>
    <col min="10" max="10" width="10.140625" style="124" customWidth="1"/>
    <col min="11" max="13" width="7.85546875" hidden="1" customWidth="1" outlineLevel="1"/>
    <col min="14" max="18" width="7.85546875" hidden="1" customWidth="1" outlineLevel="2"/>
    <col min="19" max="19" width="8.85546875" style="81" collapsed="1"/>
    <col min="20" max="21" width="8.85546875" style="81"/>
    <col min="22" max="22" width="9.5703125" style="82" customWidth="1"/>
    <col min="23" max="24" width="8.85546875" style="81"/>
  </cols>
  <sheetData>
    <row r="6" spans="1:24" ht="73.5" customHeight="1" thickBot="1" x14ac:dyDescent="0.3"/>
    <row r="7" spans="1:24" ht="59.25" customHeight="1" thickTop="1" thickBot="1" x14ac:dyDescent="0.3">
      <c r="S7" s="226" t="s">
        <v>5</v>
      </c>
      <c r="T7" s="228" t="s">
        <v>2860</v>
      </c>
      <c r="U7" s="163" t="s">
        <v>4</v>
      </c>
      <c r="V7" s="83" t="s">
        <v>6</v>
      </c>
      <c r="W7" s="222" t="s">
        <v>1162</v>
      </c>
      <c r="X7" s="224" t="s">
        <v>7</v>
      </c>
    </row>
    <row r="8" spans="1:24" ht="15.75" thickTop="1" x14ac:dyDescent="0.25">
      <c r="A8" s="116" t="s">
        <v>1208</v>
      </c>
      <c r="B8" s="116" t="s">
        <v>1208</v>
      </c>
      <c r="C8" s="116" t="s">
        <v>1208</v>
      </c>
      <c r="D8" s="116" t="s">
        <v>1208</v>
      </c>
      <c r="E8" s="116" t="s">
        <v>1208</v>
      </c>
      <c r="F8" s="116" t="s">
        <v>1208</v>
      </c>
      <c r="G8" s="116" t="s">
        <v>1208</v>
      </c>
      <c r="H8" s="117" t="s">
        <v>1208</v>
      </c>
      <c r="I8" s="116" t="s">
        <v>1208</v>
      </c>
      <c r="J8" s="125" t="s">
        <v>1208</v>
      </c>
      <c r="K8" s="116" t="s">
        <v>1208</v>
      </c>
      <c r="L8" s="116" t="s">
        <v>1208</v>
      </c>
      <c r="M8" s="116" t="s">
        <v>1208</v>
      </c>
      <c r="N8" s="116" t="s">
        <v>1208</v>
      </c>
      <c r="O8" s="116" t="s">
        <v>1208</v>
      </c>
      <c r="P8" s="116" t="s">
        <v>1208</v>
      </c>
      <c r="Q8" s="116" t="s">
        <v>1208</v>
      </c>
      <c r="R8" s="116" t="s">
        <v>1208</v>
      </c>
      <c r="S8" s="227"/>
      <c r="T8" s="229"/>
      <c r="U8" s="164"/>
      <c r="V8" s="118">
        <v>0</v>
      </c>
      <c r="W8" s="223"/>
      <c r="X8" s="225"/>
    </row>
    <row r="9" spans="1:24" ht="15.75" customHeight="1" x14ac:dyDescent="0.25">
      <c r="A9" s="119"/>
      <c r="B9" s="119"/>
      <c r="C9" s="119"/>
      <c r="D9" s="119"/>
      <c r="E9" s="119"/>
      <c r="F9" s="119"/>
      <c r="G9" s="119"/>
      <c r="H9" s="119"/>
      <c r="I9" s="119"/>
      <c r="J9" s="120"/>
      <c r="K9" s="119"/>
      <c r="L9" s="119"/>
      <c r="M9" s="119"/>
      <c r="N9" s="119"/>
      <c r="O9" s="119"/>
      <c r="P9" s="119"/>
      <c r="Q9" s="119"/>
      <c r="R9" s="119"/>
      <c r="S9" s="121"/>
      <c r="T9" s="121"/>
      <c r="U9" s="121"/>
      <c r="V9" s="121"/>
      <c r="W9" s="121"/>
      <c r="X9" s="121"/>
    </row>
    <row r="10" spans="1:24" ht="21" customHeight="1" x14ac:dyDescent="0.25">
      <c r="A10" s="119">
        <v>2</v>
      </c>
      <c r="B10" s="119" t="s">
        <v>0</v>
      </c>
      <c r="C10" s="119" t="s">
        <v>1183</v>
      </c>
      <c r="D10" s="119"/>
      <c r="E10" s="119"/>
      <c r="F10" s="119"/>
      <c r="G10" s="119" t="s">
        <v>2888</v>
      </c>
      <c r="H10" s="119"/>
      <c r="I10" s="119"/>
      <c r="J10" s="120" t="s">
        <v>1220</v>
      </c>
      <c r="K10" s="119"/>
      <c r="L10" s="119" t="s">
        <v>1258</v>
      </c>
      <c r="M10" s="119" t="s">
        <v>1257</v>
      </c>
      <c r="N10" s="119" t="s">
        <v>1277</v>
      </c>
      <c r="O10" s="119" t="s">
        <v>1181</v>
      </c>
      <c r="P10" s="119"/>
      <c r="Q10" s="119"/>
      <c r="R10" s="119"/>
      <c r="S10" s="121" t="s">
        <v>5</v>
      </c>
      <c r="T10" s="121" t="s">
        <v>2860</v>
      </c>
      <c r="U10" s="121"/>
      <c r="V10" s="121"/>
      <c r="W10" s="121"/>
      <c r="X10" s="121"/>
    </row>
    <row r="11" spans="1:24" ht="16.5" customHeight="1" x14ac:dyDescent="0.25">
      <c r="A11" s="123">
        <v>4</v>
      </c>
      <c r="B11" s="123">
        <v>27464</v>
      </c>
      <c r="C11" s="123" t="s">
        <v>1171</v>
      </c>
      <c r="D11" s="123" t="s">
        <v>1296</v>
      </c>
      <c r="E11" s="123" t="s">
        <v>866</v>
      </c>
      <c r="F11" s="123" t="s">
        <v>1322</v>
      </c>
      <c r="G11" s="123" t="s">
        <v>366</v>
      </c>
      <c r="H11" s="123"/>
      <c r="I11" s="123"/>
      <c r="J11" s="127" t="s">
        <v>1177</v>
      </c>
      <c r="K11" s="123"/>
      <c r="L11" s="123" t="s">
        <v>1279</v>
      </c>
      <c r="M11" s="123" t="s">
        <v>1281</v>
      </c>
      <c r="N11" s="123"/>
      <c r="O11" s="123" t="s">
        <v>1280</v>
      </c>
      <c r="P11" s="123"/>
      <c r="Q11" s="123"/>
      <c r="R11" s="123"/>
      <c r="S11" s="84">
        <v>2879</v>
      </c>
      <c r="T11" s="84">
        <v>3886</v>
      </c>
      <c r="U11" s="84" t="s">
        <v>63</v>
      </c>
      <c r="V11" s="84">
        <f t="shared" ref="V11:V12" si="0">S11-S11*$V$8</f>
        <v>2879</v>
      </c>
      <c r="W11" s="85"/>
      <c r="X11" s="115">
        <f t="shared" ref="X11:X12" si="1">W11*V11</f>
        <v>0</v>
      </c>
    </row>
    <row r="12" spans="1:24" ht="16.5" customHeight="1" x14ac:dyDescent="0.25">
      <c r="A12" s="122">
        <v>7</v>
      </c>
      <c r="B12" s="122">
        <v>24465</v>
      </c>
      <c r="C12" s="122" t="s">
        <v>1171</v>
      </c>
      <c r="D12" s="122" t="s">
        <v>1296</v>
      </c>
      <c r="E12" s="122" t="s">
        <v>866</v>
      </c>
      <c r="F12" s="122" t="s">
        <v>1322</v>
      </c>
      <c r="G12" s="122" t="s">
        <v>367</v>
      </c>
      <c r="H12" s="122"/>
      <c r="I12" s="122"/>
      <c r="J12" s="126" t="s">
        <v>1180</v>
      </c>
      <c r="K12" s="122"/>
      <c r="L12" s="122">
        <v>1</v>
      </c>
      <c r="M12" s="122" t="s">
        <v>1278</v>
      </c>
      <c r="N12" s="122"/>
      <c r="O12" s="122"/>
      <c r="P12" s="122"/>
      <c r="Q12" s="122"/>
      <c r="R12" s="122"/>
      <c r="S12" s="84">
        <v>2234</v>
      </c>
      <c r="T12" s="84">
        <v>3016</v>
      </c>
      <c r="U12" s="84" t="s">
        <v>63</v>
      </c>
      <c r="V12" s="84">
        <f t="shared" si="0"/>
        <v>2234</v>
      </c>
      <c r="W12" s="85"/>
      <c r="X12" s="86">
        <f t="shared" si="1"/>
        <v>0</v>
      </c>
    </row>
    <row r="13" spans="1:24" ht="16.5" customHeight="1" x14ac:dyDescent="0.25">
      <c r="A13" s="119">
        <v>9</v>
      </c>
      <c r="B13" s="119" t="s">
        <v>0</v>
      </c>
      <c r="C13" s="119" t="s">
        <v>1183</v>
      </c>
      <c r="D13" s="119"/>
      <c r="E13" s="119"/>
      <c r="F13" s="119"/>
      <c r="G13" s="119" t="s">
        <v>2888</v>
      </c>
      <c r="H13" s="119"/>
      <c r="I13" s="119"/>
      <c r="J13" s="120" t="s">
        <v>1220</v>
      </c>
      <c r="K13" s="119"/>
      <c r="L13" s="119"/>
      <c r="M13" s="119" t="s">
        <v>1257</v>
      </c>
      <c r="N13" s="119" t="s">
        <v>1277</v>
      </c>
      <c r="O13" s="119" t="s">
        <v>1181</v>
      </c>
      <c r="P13" s="119"/>
      <c r="Q13" s="119"/>
      <c r="R13" s="119"/>
      <c r="S13" s="121" t="s">
        <v>5</v>
      </c>
      <c r="T13" s="121" t="s">
        <v>2860</v>
      </c>
      <c r="U13" s="121"/>
      <c r="V13" s="121"/>
      <c r="W13" s="121"/>
      <c r="X13" s="121"/>
    </row>
    <row r="14" spans="1:24" ht="16.5" customHeight="1" x14ac:dyDescent="0.25">
      <c r="A14" s="122"/>
      <c r="B14" s="122">
        <v>8085180</v>
      </c>
      <c r="C14" s="122" t="s">
        <v>1173</v>
      </c>
      <c r="D14" s="122" t="s">
        <v>1296</v>
      </c>
      <c r="E14" s="122" t="s">
        <v>866</v>
      </c>
      <c r="F14" s="122" t="s">
        <v>1322</v>
      </c>
      <c r="G14" s="122" t="s">
        <v>387</v>
      </c>
      <c r="H14" s="122"/>
      <c r="I14" s="122"/>
      <c r="J14" s="126" t="s">
        <v>1177</v>
      </c>
      <c r="K14" s="122"/>
      <c r="L14" s="122" t="s">
        <v>1216</v>
      </c>
      <c r="M14" s="122" t="s">
        <v>1282</v>
      </c>
      <c r="N14" s="122" t="s">
        <v>3017</v>
      </c>
      <c r="O14" s="122"/>
      <c r="P14" s="122"/>
      <c r="Q14" s="122"/>
      <c r="R14" s="122"/>
      <c r="S14" s="84">
        <v>732</v>
      </c>
      <c r="T14" s="84">
        <v>935</v>
      </c>
      <c r="U14" s="84" t="s">
        <v>63</v>
      </c>
      <c r="V14" s="84">
        <f t="shared" ref="V14" si="2">S14-S14*$V$8</f>
        <v>732</v>
      </c>
      <c r="W14" s="85"/>
      <c r="X14" s="115">
        <f t="shared" ref="X14" si="3">W14*V14</f>
        <v>0</v>
      </c>
    </row>
    <row r="15" spans="1:24" ht="16.5" customHeight="1" x14ac:dyDescent="0.25">
      <c r="A15" s="123">
        <v>10</v>
      </c>
      <c r="B15" s="123">
        <v>27463</v>
      </c>
      <c r="C15" s="123" t="s">
        <v>1171</v>
      </c>
      <c r="D15" s="123" t="s">
        <v>1296</v>
      </c>
      <c r="E15" s="123" t="s">
        <v>866</v>
      </c>
      <c r="F15" s="123" t="s">
        <v>1323</v>
      </c>
      <c r="G15" s="123" t="s">
        <v>363</v>
      </c>
      <c r="H15" s="123"/>
      <c r="I15" s="123"/>
      <c r="J15" s="127" t="s">
        <v>1177</v>
      </c>
      <c r="K15" s="123"/>
      <c r="L15" s="123"/>
      <c r="M15" s="123">
        <v>6</v>
      </c>
      <c r="N15" s="123" t="s">
        <v>1275</v>
      </c>
      <c r="O15" s="123" t="s">
        <v>1276</v>
      </c>
      <c r="P15" s="123"/>
      <c r="Q15" s="123"/>
      <c r="R15" s="123"/>
      <c r="S15" s="84">
        <v>1724</v>
      </c>
      <c r="T15" s="84">
        <v>2328</v>
      </c>
      <c r="U15" s="84" t="s">
        <v>63</v>
      </c>
      <c r="V15" s="84">
        <f t="shared" ref="V15:V19" si="4">S15-S15*$V$8</f>
        <v>1724</v>
      </c>
      <c r="W15" s="85"/>
      <c r="X15" s="115">
        <f t="shared" ref="X15:X19" si="5">W15*V15</f>
        <v>0</v>
      </c>
    </row>
    <row r="16" spans="1:24" ht="16.5" customHeight="1" x14ac:dyDescent="0.25">
      <c r="A16" s="122">
        <v>14</v>
      </c>
      <c r="B16" s="122">
        <v>24461</v>
      </c>
      <c r="C16" s="122" t="s">
        <v>1171</v>
      </c>
      <c r="D16" s="122" t="s">
        <v>1296</v>
      </c>
      <c r="E16" s="122" t="s">
        <v>866</v>
      </c>
      <c r="F16" s="122" t="s">
        <v>1323</v>
      </c>
      <c r="G16" s="122" t="s">
        <v>364</v>
      </c>
      <c r="H16" s="122"/>
      <c r="I16" s="122"/>
      <c r="J16" s="126" t="s">
        <v>1180</v>
      </c>
      <c r="K16" s="122"/>
      <c r="L16" s="122"/>
      <c r="M16" s="122">
        <v>10</v>
      </c>
      <c r="N16" s="122" t="s">
        <v>1274</v>
      </c>
      <c r="O16" s="122"/>
      <c r="P16" s="122"/>
      <c r="Q16" s="122"/>
      <c r="R16" s="122"/>
      <c r="S16" s="84">
        <v>994</v>
      </c>
      <c r="T16" s="84">
        <v>1342</v>
      </c>
      <c r="U16" s="84" t="s">
        <v>63</v>
      </c>
      <c r="V16" s="84">
        <f t="shared" si="4"/>
        <v>994</v>
      </c>
      <c r="W16" s="85"/>
      <c r="X16" s="86">
        <f t="shared" si="5"/>
        <v>0</v>
      </c>
    </row>
    <row r="17" spans="1:24" ht="16.5" customHeight="1" x14ac:dyDescent="0.25">
      <c r="A17" s="122">
        <v>16</v>
      </c>
      <c r="B17" s="122">
        <v>24462</v>
      </c>
      <c r="C17" s="122" t="s">
        <v>1171</v>
      </c>
      <c r="D17" s="122" t="s">
        <v>1296</v>
      </c>
      <c r="E17" s="122" t="s">
        <v>866</v>
      </c>
      <c r="F17" s="122" t="s">
        <v>1323</v>
      </c>
      <c r="G17" s="122" t="s">
        <v>365</v>
      </c>
      <c r="H17" s="122"/>
      <c r="I17" s="122"/>
      <c r="J17" s="126" t="s">
        <v>1180</v>
      </c>
      <c r="K17" s="122"/>
      <c r="L17" s="122"/>
      <c r="M17" s="122">
        <v>6</v>
      </c>
      <c r="N17" s="122" t="s">
        <v>1274</v>
      </c>
      <c r="O17" s="122"/>
      <c r="P17" s="122"/>
      <c r="Q17" s="122"/>
      <c r="R17" s="122"/>
      <c r="S17" s="84">
        <v>1315</v>
      </c>
      <c r="T17" s="84">
        <v>1776</v>
      </c>
      <c r="U17" s="84" t="s">
        <v>63</v>
      </c>
      <c r="V17" s="84">
        <f t="shared" si="4"/>
        <v>1315</v>
      </c>
      <c r="W17" s="85"/>
      <c r="X17" s="86">
        <f t="shared" si="5"/>
        <v>0</v>
      </c>
    </row>
    <row r="18" spans="1:24" ht="16.5" customHeight="1" x14ac:dyDescent="0.25">
      <c r="A18" s="122">
        <v>18</v>
      </c>
      <c r="B18" s="122">
        <v>8085130</v>
      </c>
      <c r="C18" s="122" t="s">
        <v>1173</v>
      </c>
      <c r="D18" s="122" t="s">
        <v>1296</v>
      </c>
      <c r="E18" s="122" t="s">
        <v>866</v>
      </c>
      <c r="F18" s="122" t="s">
        <v>1323</v>
      </c>
      <c r="G18" s="122" t="s">
        <v>386</v>
      </c>
      <c r="H18" s="122"/>
      <c r="I18" s="122">
        <v>3</v>
      </c>
      <c r="J18" s="126" t="s">
        <v>1180</v>
      </c>
      <c r="K18" s="122"/>
      <c r="L18" s="122"/>
      <c r="M18" s="122">
        <v>10</v>
      </c>
      <c r="N18" s="122" t="s">
        <v>1274</v>
      </c>
      <c r="O18" s="122"/>
      <c r="P18" s="122"/>
      <c r="Q18" s="122"/>
      <c r="R18" s="122"/>
      <c r="S18" s="84">
        <v>275</v>
      </c>
      <c r="T18" s="84">
        <v>349</v>
      </c>
      <c r="U18" s="84" t="s">
        <v>63</v>
      </c>
      <c r="V18" s="84">
        <f t="shared" si="4"/>
        <v>275</v>
      </c>
      <c r="W18" s="85"/>
      <c r="X18" s="86">
        <f t="shared" si="5"/>
        <v>0</v>
      </c>
    </row>
    <row r="19" spans="1:24" ht="16.5" customHeight="1" x14ac:dyDescent="0.25">
      <c r="A19" s="122">
        <v>20</v>
      </c>
      <c r="B19" s="122">
        <v>8085150</v>
      </c>
      <c r="C19" s="122" t="s">
        <v>1173</v>
      </c>
      <c r="D19" s="122" t="s">
        <v>1296</v>
      </c>
      <c r="E19" s="122" t="s">
        <v>866</v>
      </c>
      <c r="F19" s="122" t="s">
        <v>1323</v>
      </c>
      <c r="G19" s="122" t="s">
        <v>385</v>
      </c>
      <c r="H19" s="122"/>
      <c r="I19" s="122">
        <v>3</v>
      </c>
      <c r="J19" s="126" t="s">
        <v>1180</v>
      </c>
      <c r="K19" s="122"/>
      <c r="L19" s="122"/>
      <c r="M19" s="122">
        <v>10</v>
      </c>
      <c r="N19" s="122" t="s">
        <v>1274</v>
      </c>
      <c r="O19" s="122"/>
      <c r="P19" s="122"/>
      <c r="Q19" s="122"/>
      <c r="R19" s="122"/>
      <c r="S19" s="84">
        <v>319</v>
      </c>
      <c r="T19" s="84">
        <v>405</v>
      </c>
      <c r="U19" s="84" t="s">
        <v>63</v>
      </c>
      <c r="V19" s="84">
        <f t="shared" si="4"/>
        <v>319</v>
      </c>
      <c r="W19" s="85"/>
      <c r="X19" s="86">
        <f t="shared" si="5"/>
        <v>0</v>
      </c>
    </row>
    <row r="20" spans="1:24" ht="16.5" customHeight="1" x14ac:dyDescent="0.25">
      <c r="A20" s="119">
        <v>21</v>
      </c>
      <c r="B20" s="119" t="s">
        <v>0</v>
      </c>
      <c r="C20" s="119" t="s">
        <v>1183</v>
      </c>
      <c r="D20" s="119"/>
      <c r="E20" s="119"/>
      <c r="F20" s="119"/>
      <c r="G20" s="119" t="s">
        <v>2888</v>
      </c>
      <c r="H20" s="119"/>
      <c r="I20" s="119"/>
      <c r="J20" s="120" t="s">
        <v>1220</v>
      </c>
      <c r="K20" s="119"/>
      <c r="L20" s="119" t="s">
        <v>1258</v>
      </c>
      <c r="M20" s="119" t="s">
        <v>1257</v>
      </c>
      <c r="N20" s="119"/>
      <c r="O20" s="119" t="s">
        <v>1181</v>
      </c>
      <c r="P20" s="119"/>
      <c r="Q20" s="119"/>
      <c r="R20" s="119"/>
      <c r="S20" s="121" t="s">
        <v>5</v>
      </c>
      <c r="T20" s="121" t="s">
        <v>2860</v>
      </c>
      <c r="U20" s="121"/>
      <c r="V20" s="121"/>
      <c r="W20" s="121"/>
      <c r="X20" s="121"/>
    </row>
    <row r="21" spans="1:24" ht="16.5" customHeight="1" x14ac:dyDescent="0.25">
      <c r="A21" s="123">
        <v>23</v>
      </c>
      <c r="B21" s="123">
        <v>24466</v>
      </c>
      <c r="C21" s="123" t="s">
        <v>1171</v>
      </c>
      <c r="D21" s="123" t="s">
        <v>1296</v>
      </c>
      <c r="E21" s="123" t="s">
        <v>866</v>
      </c>
      <c r="F21" s="123" t="s">
        <v>1324</v>
      </c>
      <c r="G21" s="123" t="s">
        <v>359</v>
      </c>
      <c r="H21" s="123"/>
      <c r="I21" s="123"/>
      <c r="J21" s="127" t="s">
        <v>1180</v>
      </c>
      <c r="K21" s="123"/>
      <c r="L21" s="123" t="s">
        <v>1231</v>
      </c>
      <c r="M21" s="123" t="s">
        <v>1273</v>
      </c>
      <c r="N21" s="123"/>
      <c r="O21" s="123"/>
      <c r="P21" s="123"/>
      <c r="Q21" s="123"/>
      <c r="R21" s="123"/>
      <c r="S21" s="84">
        <v>3061</v>
      </c>
      <c r="T21" s="84">
        <v>4133</v>
      </c>
      <c r="U21" s="84" t="s">
        <v>63</v>
      </c>
      <c r="V21" s="84">
        <f>S21-S21*$V$8</f>
        <v>3061</v>
      </c>
      <c r="W21" s="85"/>
      <c r="X21" s="115">
        <f>W21*V21</f>
        <v>0</v>
      </c>
    </row>
    <row r="22" spans="1:24" ht="16.5" customHeight="1" x14ac:dyDescent="0.25">
      <c r="A22" s="123">
        <v>25</v>
      </c>
      <c r="B22" s="123">
        <v>26560</v>
      </c>
      <c r="C22" s="123" t="s">
        <v>1171</v>
      </c>
      <c r="D22" s="123" t="s">
        <v>1296</v>
      </c>
      <c r="E22" s="123" t="s">
        <v>866</v>
      </c>
      <c r="F22" s="123" t="s">
        <v>1324</v>
      </c>
      <c r="G22" s="123" t="s">
        <v>360</v>
      </c>
      <c r="H22" s="123"/>
      <c r="I22" s="123"/>
      <c r="J22" s="127" t="s">
        <v>1180</v>
      </c>
      <c r="K22" s="123"/>
      <c r="L22" s="123" t="s">
        <v>63</v>
      </c>
      <c r="M22" s="123" t="s">
        <v>1273</v>
      </c>
      <c r="N22" s="123"/>
      <c r="O22" s="123"/>
      <c r="P22" s="123"/>
      <c r="Q22" s="123"/>
      <c r="R22" s="123"/>
      <c r="S22" s="84">
        <v>3061</v>
      </c>
      <c r="T22" s="84">
        <v>4133</v>
      </c>
      <c r="U22" s="84" t="s">
        <v>3012</v>
      </c>
      <c r="V22" s="84">
        <f>S22-S22*$V$8</f>
        <v>3061</v>
      </c>
      <c r="W22" s="85"/>
      <c r="X22" s="115">
        <f>W22*V22</f>
        <v>0</v>
      </c>
    </row>
    <row r="23" spans="1:24" ht="16.5" customHeight="1" x14ac:dyDescent="0.25">
      <c r="A23" s="122">
        <v>26</v>
      </c>
      <c r="B23" s="122">
        <v>2233</v>
      </c>
      <c r="C23" s="122" t="s">
        <v>1171</v>
      </c>
      <c r="D23" s="122" t="s">
        <v>1296</v>
      </c>
      <c r="E23" s="122" t="s">
        <v>1237</v>
      </c>
      <c r="F23" s="122" t="s">
        <v>1324</v>
      </c>
      <c r="G23" s="122" t="s">
        <v>376</v>
      </c>
      <c r="H23" s="122"/>
      <c r="I23" s="122"/>
      <c r="J23" s="126" t="s">
        <v>1237</v>
      </c>
      <c r="K23" s="122"/>
      <c r="L23" s="122"/>
      <c r="M23" s="122"/>
      <c r="N23" s="122"/>
      <c r="O23" s="122"/>
      <c r="P23" s="122"/>
      <c r="Q23" s="122"/>
      <c r="R23" s="122"/>
      <c r="S23" s="84">
        <v>558</v>
      </c>
      <c r="T23" s="84">
        <v>753</v>
      </c>
      <c r="U23" s="84" t="s">
        <v>63</v>
      </c>
      <c r="V23" s="84">
        <f>S23-S23*$V$8</f>
        <v>558</v>
      </c>
      <c r="W23" s="85"/>
      <c r="X23" s="86">
        <f>W23*V23</f>
        <v>0</v>
      </c>
    </row>
    <row r="24" spans="1:24" ht="16.5" customHeight="1" x14ac:dyDescent="0.25">
      <c r="A24" s="119">
        <v>27</v>
      </c>
      <c r="B24" s="119" t="s">
        <v>0</v>
      </c>
      <c r="C24" s="119" t="s">
        <v>1183</v>
      </c>
      <c r="D24" s="119"/>
      <c r="E24" s="119"/>
      <c r="F24" s="119"/>
      <c r="G24" s="119" t="s">
        <v>2888</v>
      </c>
      <c r="H24" s="119"/>
      <c r="I24" s="119"/>
      <c r="J24" s="120" t="s">
        <v>1220</v>
      </c>
      <c r="K24" s="119" t="s">
        <v>1272</v>
      </c>
      <c r="L24" s="119" t="s">
        <v>1271</v>
      </c>
      <c r="M24" s="119" t="s">
        <v>1257</v>
      </c>
      <c r="N24" s="119"/>
      <c r="O24" s="119" t="s">
        <v>1181</v>
      </c>
      <c r="P24" s="119"/>
      <c r="Q24" s="119"/>
      <c r="R24" s="119"/>
      <c r="S24" s="121" t="s">
        <v>5</v>
      </c>
      <c r="T24" s="121" t="s">
        <v>2860</v>
      </c>
      <c r="U24" s="121"/>
      <c r="V24" s="121"/>
      <c r="W24" s="121"/>
      <c r="X24" s="121"/>
    </row>
    <row r="25" spans="1:24" ht="16.5" customHeight="1" x14ac:dyDescent="0.25">
      <c r="A25" s="122">
        <v>29</v>
      </c>
      <c r="B25" s="122">
        <v>24463</v>
      </c>
      <c r="C25" s="122" t="s">
        <v>1171</v>
      </c>
      <c r="D25" s="122" t="s">
        <v>1296</v>
      </c>
      <c r="E25" s="122" t="s">
        <v>866</v>
      </c>
      <c r="F25" s="122" t="s">
        <v>1325</v>
      </c>
      <c r="G25" s="122" t="s">
        <v>1672</v>
      </c>
      <c r="H25" s="122"/>
      <c r="I25" s="122"/>
      <c r="J25" s="126" t="s">
        <v>1180</v>
      </c>
      <c r="K25" s="122">
        <v>40</v>
      </c>
      <c r="L25" s="122" t="s">
        <v>1268</v>
      </c>
      <c r="M25" s="122">
        <v>10</v>
      </c>
      <c r="N25" s="122"/>
      <c r="O25" s="122"/>
      <c r="P25" s="122"/>
      <c r="Q25" s="122"/>
      <c r="R25" s="122"/>
      <c r="S25" s="84">
        <v>2922</v>
      </c>
      <c r="T25" s="84">
        <v>3944</v>
      </c>
      <c r="U25" s="84" t="s">
        <v>63</v>
      </c>
      <c r="V25" s="84">
        <f t="shared" ref="V25:V46" si="6">S25-S25*$V$8</f>
        <v>2922</v>
      </c>
      <c r="W25" s="85"/>
      <c r="X25" s="86">
        <f t="shared" ref="X25:X46" si="7">W25*V25</f>
        <v>0</v>
      </c>
    </row>
    <row r="26" spans="1:24" ht="16.5" customHeight="1" x14ac:dyDescent="0.25">
      <c r="A26" s="123">
        <v>30</v>
      </c>
      <c r="B26" s="123">
        <v>8085260</v>
      </c>
      <c r="C26" s="123" t="s">
        <v>1173</v>
      </c>
      <c r="D26" s="123" t="s">
        <v>1296</v>
      </c>
      <c r="E26" s="123" t="s">
        <v>1237</v>
      </c>
      <c r="F26" s="123" t="s">
        <v>1325</v>
      </c>
      <c r="G26" s="123" t="s">
        <v>396</v>
      </c>
      <c r="H26" s="123"/>
      <c r="I26" s="123"/>
      <c r="J26" s="127" t="s">
        <v>1270</v>
      </c>
      <c r="K26" s="123" t="s">
        <v>1269</v>
      </c>
      <c r="L26" s="123"/>
      <c r="M26" s="123"/>
      <c r="N26" s="123"/>
      <c r="O26" s="123"/>
      <c r="P26" s="123"/>
      <c r="Q26" s="123"/>
      <c r="R26" s="123"/>
      <c r="S26" s="84">
        <v>62</v>
      </c>
      <c r="T26" s="84">
        <v>78</v>
      </c>
      <c r="U26" s="84" t="s">
        <v>63</v>
      </c>
      <c r="V26" s="84">
        <f t="shared" si="6"/>
        <v>62</v>
      </c>
      <c r="W26" s="85"/>
      <c r="X26" s="115">
        <f t="shared" si="7"/>
        <v>0</v>
      </c>
    </row>
    <row r="27" spans="1:24" ht="16.5" customHeight="1" x14ac:dyDescent="0.25">
      <c r="A27" s="123">
        <v>32</v>
      </c>
      <c r="B27" s="123">
        <v>24464</v>
      </c>
      <c r="C27" s="123" t="s">
        <v>1171</v>
      </c>
      <c r="D27" s="123" t="s">
        <v>1296</v>
      </c>
      <c r="E27" s="123" t="s">
        <v>866</v>
      </c>
      <c r="F27" s="123" t="s">
        <v>1325</v>
      </c>
      <c r="G27" s="123" t="s">
        <v>1673</v>
      </c>
      <c r="H27" s="123"/>
      <c r="I27" s="123"/>
      <c r="J27" s="127" t="s">
        <v>1180</v>
      </c>
      <c r="K27" s="123">
        <v>50</v>
      </c>
      <c r="L27" s="123" t="s">
        <v>1268</v>
      </c>
      <c r="M27" s="123">
        <v>10</v>
      </c>
      <c r="N27" s="123"/>
      <c r="O27" s="123"/>
      <c r="P27" s="123"/>
      <c r="Q27" s="123"/>
      <c r="R27" s="123"/>
      <c r="S27" s="84">
        <v>7284</v>
      </c>
      <c r="T27" s="84">
        <v>9834</v>
      </c>
      <c r="U27" s="84" t="s">
        <v>3012</v>
      </c>
      <c r="V27" s="84">
        <f t="shared" si="6"/>
        <v>7284</v>
      </c>
      <c r="W27" s="85"/>
      <c r="X27" s="115">
        <f t="shared" si="7"/>
        <v>0</v>
      </c>
    </row>
    <row r="28" spans="1:24" ht="16.5" customHeight="1" x14ac:dyDescent="0.25">
      <c r="A28" s="122">
        <v>33</v>
      </c>
      <c r="B28" s="122">
        <v>4166770</v>
      </c>
      <c r="C28" s="122" t="s">
        <v>1171</v>
      </c>
      <c r="D28" s="122" t="s">
        <v>1296</v>
      </c>
      <c r="E28" s="122" t="s">
        <v>866</v>
      </c>
      <c r="F28" s="122" t="s">
        <v>1325</v>
      </c>
      <c r="G28" s="122" t="s">
        <v>1694</v>
      </c>
      <c r="H28" s="122"/>
      <c r="I28" s="122"/>
      <c r="J28" s="126" t="s">
        <v>1177</v>
      </c>
      <c r="K28" s="122">
        <v>40</v>
      </c>
      <c r="L28" s="122" t="s">
        <v>1266</v>
      </c>
      <c r="M28" s="122">
        <v>12</v>
      </c>
      <c r="N28" s="122"/>
      <c r="O28" s="122" t="s">
        <v>1267</v>
      </c>
      <c r="P28" s="122"/>
      <c r="Q28" s="122"/>
      <c r="R28" s="122"/>
      <c r="S28" s="84">
        <v>7918</v>
      </c>
      <c r="T28" s="84">
        <v>10689</v>
      </c>
      <c r="U28" s="84" t="s">
        <v>63</v>
      </c>
      <c r="V28" s="84">
        <f t="shared" si="6"/>
        <v>7918</v>
      </c>
      <c r="W28" s="85"/>
      <c r="X28" s="86">
        <f t="shared" si="7"/>
        <v>0</v>
      </c>
    </row>
    <row r="29" spans="1:24" ht="16.5" customHeight="1" x14ac:dyDescent="0.25">
      <c r="A29" s="122">
        <v>35</v>
      </c>
      <c r="B29" s="122">
        <v>7051300</v>
      </c>
      <c r="C29" s="122" t="s">
        <v>1171</v>
      </c>
      <c r="D29" s="122" t="s">
        <v>1296</v>
      </c>
      <c r="E29" s="122" t="s">
        <v>866</v>
      </c>
      <c r="F29" s="122" t="s">
        <v>1325</v>
      </c>
      <c r="G29" s="122" t="s">
        <v>1617</v>
      </c>
      <c r="H29" s="122"/>
      <c r="I29" s="122"/>
      <c r="J29" s="126" t="s">
        <v>1180</v>
      </c>
      <c r="K29" s="122">
        <v>100</v>
      </c>
      <c r="L29" s="122" t="s">
        <v>1264</v>
      </c>
      <c r="M29" s="122">
        <v>10</v>
      </c>
      <c r="N29" s="122"/>
      <c r="O29" s="122" t="s">
        <v>1265</v>
      </c>
      <c r="P29" s="122"/>
      <c r="Q29" s="122"/>
      <c r="R29" s="122"/>
      <c r="S29" s="84">
        <v>4210</v>
      </c>
      <c r="T29" s="84">
        <v>5683</v>
      </c>
      <c r="U29" s="84" t="s">
        <v>63</v>
      </c>
      <c r="V29" s="84">
        <f t="shared" si="6"/>
        <v>4210</v>
      </c>
      <c r="W29" s="85"/>
      <c r="X29" s="86">
        <f t="shared" si="7"/>
        <v>0</v>
      </c>
    </row>
    <row r="30" spans="1:24" ht="16.5" customHeight="1" x14ac:dyDescent="0.25">
      <c r="A30" s="123">
        <v>36</v>
      </c>
      <c r="B30" s="123">
        <v>7051320</v>
      </c>
      <c r="C30" s="123" t="s">
        <v>1171</v>
      </c>
      <c r="D30" s="123" t="s">
        <v>1296</v>
      </c>
      <c r="E30" s="123" t="s">
        <v>866</v>
      </c>
      <c r="F30" s="123" t="s">
        <v>1325</v>
      </c>
      <c r="G30" s="123" t="s">
        <v>1696</v>
      </c>
      <c r="H30" s="123"/>
      <c r="I30" s="123"/>
      <c r="J30" s="127" t="s">
        <v>1177</v>
      </c>
      <c r="K30" s="123">
        <v>100</v>
      </c>
      <c r="L30" s="123" t="s">
        <v>1264</v>
      </c>
      <c r="M30" s="123">
        <v>10</v>
      </c>
      <c r="N30" s="123"/>
      <c r="O30" s="123"/>
      <c r="P30" s="123"/>
      <c r="Q30" s="123"/>
      <c r="R30" s="123"/>
      <c r="S30" s="84">
        <v>1650</v>
      </c>
      <c r="T30" s="84">
        <v>2228</v>
      </c>
      <c r="U30" s="84" t="s">
        <v>63</v>
      </c>
      <c r="V30" s="84">
        <f t="shared" si="6"/>
        <v>1650</v>
      </c>
      <c r="W30" s="85"/>
      <c r="X30" s="115">
        <f t="shared" si="7"/>
        <v>0</v>
      </c>
    </row>
    <row r="31" spans="1:24" ht="16.5" customHeight="1" x14ac:dyDescent="0.25">
      <c r="A31" s="122">
        <v>37</v>
      </c>
      <c r="B31" s="122">
        <v>36668</v>
      </c>
      <c r="C31" s="122" t="s">
        <v>1171</v>
      </c>
      <c r="D31" s="122" t="s">
        <v>1296</v>
      </c>
      <c r="E31" s="122" t="s">
        <v>866</v>
      </c>
      <c r="F31" s="122" t="s">
        <v>1325</v>
      </c>
      <c r="G31" s="122" t="s">
        <v>147</v>
      </c>
      <c r="H31" s="122"/>
      <c r="I31" s="122"/>
      <c r="J31" s="126" t="s">
        <v>63</v>
      </c>
      <c r="K31" s="122">
        <v>30</v>
      </c>
      <c r="L31" s="122" t="s">
        <v>1263</v>
      </c>
      <c r="M31" s="122">
        <v>12</v>
      </c>
      <c r="N31" s="122"/>
      <c r="O31" s="122" t="s">
        <v>1262</v>
      </c>
      <c r="P31" s="122"/>
      <c r="Q31" s="122"/>
      <c r="R31" s="122"/>
      <c r="S31" s="84">
        <v>1895</v>
      </c>
      <c r="T31" s="84">
        <v>2558</v>
      </c>
      <c r="U31" s="84" t="s">
        <v>63</v>
      </c>
      <c r="V31" s="84">
        <f t="shared" si="6"/>
        <v>1895</v>
      </c>
      <c r="W31" s="85"/>
      <c r="X31" s="86">
        <f t="shared" si="7"/>
        <v>0</v>
      </c>
    </row>
    <row r="32" spans="1:24" ht="16.5" customHeight="1" x14ac:dyDescent="0.25">
      <c r="A32" s="123">
        <v>38</v>
      </c>
      <c r="B32" s="123">
        <v>4166790</v>
      </c>
      <c r="C32" s="123" t="s">
        <v>1171</v>
      </c>
      <c r="D32" s="123" t="s">
        <v>1296</v>
      </c>
      <c r="E32" s="123" t="s">
        <v>866</v>
      </c>
      <c r="F32" s="123" t="s">
        <v>1325</v>
      </c>
      <c r="G32" s="123" t="s">
        <v>1695</v>
      </c>
      <c r="H32" s="123"/>
      <c r="I32" s="123"/>
      <c r="J32" s="127" t="s">
        <v>63</v>
      </c>
      <c r="K32" s="123" t="s">
        <v>63</v>
      </c>
      <c r="L32" s="123" t="s">
        <v>1261</v>
      </c>
      <c r="M32" s="123" t="s">
        <v>63</v>
      </c>
      <c r="N32" s="123"/>
      <c r="O32" s="123" t="s">
        <v>1260</v>
      </c>
      <c r="P32" s="123"/>
      <c r="Q32" s="123"/>
      <c r="R32" s="123"/>
      <c r="S32" s="84">
        <v>5432</v>
      </c>
      <c r="T32" s="84">
        <v>7333</v>
      </c>
      <c r="U32" s="84" t="s">
        <v>63</v>
      </c>
      <c r="V32" s="84">
        <f t="shared" si="6"/>
        <v>5432</v>
      </c>
      <c r="W32" s="85"/>
      <c r="X32" s="115">
        <f t="shared" si="7"/>
        <v>0</v>
      </c>
    </row>
    <row r="33" spans="1:24" ht="16.5" customHeight="1" x14ac:dyDescent="0.25">
      <c r="A33" s="123">
        <v>40</v>
      </c>
      <c r="B33" s="123">
        <v>8085170</v>
      </c>
      <c r="C33" s="123" t="s">
        <v>1173</v>
      </c>
      <c r="D33" s="123" t="s">
        <v>1296</v>
      </c>
      <c r="E33" s="123" t="s">
        <v>866</v>
      </c>
      <c r="F33" s="123" t="s">
        <v>1325</v>
      </c>
      <c r="G33" s="123" t="s">
        <v>394</v>
      </c>
      <c r="H33" s="123"/>
      <c r="I33" s="123"/>
      <c r="J33" s="127" t="s">
        <v>1180</v>
      </c>
      <c r="K33" s="123"/>
      <c r="L33" s="123"/>
      <c r="M33" s="123">
        <v>10</v>
      </c>
      <c r="N33" s="123"/>
      <c r="O33" s="123" t="s">
        <v>1259</v>
      </c>
      <c r="P33" s="123"/>
      <c r="Q33" s="123"/>
      <c r="R33" s="123"/>
      <c r="S33" s="84">
        <v>724</v>
      </c>
      <c r="T33" s="84">
        <v>923</v>
      </c>
      <c r="U33" s="84" t="s">
        <v>63</v>
      </c>
      <c r="V33" s="84">
        <f t="shared" si="6"/>
        <v>724</v>
      </c>
      <c r="W33" s="85"/>
      <c r="X33" s="115">
        <f t="shared" si="7"/>
        <v>0</v>
      </c>
    </row>
    <row r="34" spans="1:24" ht="16.5" customHeight="1" x14ac:dyDescent="0.25">
      <c r="A34" s="122">
        <v>41</v>
      </c>
      <c r="B34" s="122">
        <v>8085200</v>
      </c>
      <c r="C34" s="122" t="s">
        <v>1173</v>
      </c>
      <c r="D34" s="122" t="s">
        <v>1296</v>
      </c>
      <c r="E34" s="122" t="s">
        <v>866</v>
      </c>
      <c r="F34" s="122" t="s">
        <v>1326</v>
      </c>
      <c r="G34" s="122" t="s">
        <v>398</v>
      </c>
      <c r="H34" s="122"/>
      <c r="I34" s="122"/>
      <c r="J34" s="126"/>
      <c r="K34" s="122"/>
      <c r="L34" s="122"/>
      <c r="M34" s="122">
        <v>10</v>
      </c>
      <c r="N34" s="122"/>
      <c r="O34" s="122"/>
      <c r="P34" s="122"/>
      <c r="Q34" s="122"/>
      <c r="R34" s="122"/>
      <c r="S34" s="84">
        <v>558</v>
      </c>
      <c r="T34" s="84">
        <v>727</v>
      </c>
      <c r="U34" s="84" t="s">
        <v>63</v>
      </c>
      <c r="V34" s="84">
        <f t="shared" si="6"/>
        <v>558</v>
      </c>
      <c r="W34" s="85"/>
      <c r="X34" s="86">
        <f t="shared" si="7"/>
        <v>0</v>
      </c>
    </row>
    <row r="35" spans="1:24" ht="16.5" customHeight="1" x14ac:dyDescent="0.25">
      <c r="A35" s="122">
        <v>42</v>
      </c>
      <c r="B35" s="122">
        <v>8080590</v>
      </c>
      <c r="C35" s="122" t="s">
        <v>1327</v>
      </c>
      <c r="D35" s="122" t="s">
        <v>1296</v>
      </c>
      <c r="E35" s="122" t="s">
        <v>866</v>
      </c>
      <c r="F35" s="122" t="s">
        <v>1325</v>
      </c>
      <c r="G35" s="122" t="s">
        <v>1697</v>
      </c>
      <c r="H35" s="122"/>
      <c r="I35" s="122"/>
      <c r="J35" s="126"/>
      <c r="K35" s="122"/>
      <c r="L35" s="122"/>
      <c r="M35" s="122"/>
      <c r="N35" s="122"/>
      <c r="O35" s="122"/>
      <c r="P35" s="122"/>
      <c r="Q35" s="122"/>
      <c r="R35" s="122"/>
      <c r="S35" s="84">
        <v>2834</v>
      </c>
      <c r="T35" s="84">
        <v>3826</v>
      </c>
      <c r="U35" s="84" t="s">
        <v>63</v>
      </c>
      <c r="V35" s="84">
        <f t="shared" si="6"/>
        <v>2834</v>
      </c>
      <c r="W35" s="85"/>
      <c r="X35" s="86">
        <f t="shared" si="7"/>
        <v>0</v>
      </c>
    </row>
    <row r="36" spans="1:24" ht="16.5" customHeight="1" x14ac:dyDescent="0.25">
      <c r="A36" s="123">
        <v>43</v>
      </c>
      <c r="B36" s="123">
        <v>8080580</v>
      </c>
      <c r="C36" s="123" t="s">
        <v>1327</v>
      </c>
      <c r="D36" s="123" t="s">
        <v>1296</v>
      </c>
      <c r="E36" s="123" t="s">
        <v>1174</v>
      </c>
      <c r="F36" s="123" t="s">
        <v>1325</v>
      </c>
      <c r="G36" s="123" t="s">
        <v>380</v>
      </c>
      <c r="H36" s="123"/>
      <c r="I36" s="123"/>
      <c r="J36" s="127"/>
      <c r="K36" s="123"/>
      <c r="L36" s="123"/>
      <c r="M36" s="123"/>
      <c r="N36" s="123"/>
      <c r="O36" s="123"/>
      <c r="P36" s="123"/>
      <c r="Q36" s="123"/>
      <c r="R36" s="123"/>
      <c r="S36" s="84">
        <v>600</v>
      </c>
      <c r="T36" s="84">
        <v>811</v>
      </c>
      <c r="U36" s="84" t="s">
        <v>63</v>
      </c>
      <c r="V36" s="84">
        <f t="shared" si="6"/>
        <v>600</v>
      </c>
      <c r="W36" s="85"/>
      <c r="X36" s="115">
        <f t="shared" si="7"/>
        <v>0</v>
      </c>
    </row>
    <row r="37" spans="1:24" ht="16.5" customHeight="1" x14ac:dyDescent="0.25">
      <c r="A37" s="123">
        <v>44</v>
      </c>
      <c r="B37" s="123">
        <v>22926</v>
      </c>
      <c r="C37" s="123" t="s">
        <v>1171</v>
      </c>
      <c r="D37" s="123" t="s">
        <v>1296</v>
      </c>
      <c r="E37" s="123" t="s">
        <v>866</v>
      </c>
      <c r="F37" s="123" t="s">
        <v>1326</v>
      </c>
      <c r="G37" s="123" t="s">
        <v>1753</v>
      </c>
      <c r="H37" s="123"/>
      <c r="I37" s="123"/>
      <c r="J37" s="127"/>
      <c r="K37" s="123"/>
      <c r="L37" s="123"/>
      <c r="M37" s="123"/>
      <c r="N37" s="123"/>
      <c r="O37" s="123"/>
      <c r="P37" s="123"/>
      <c r="Q37" s="123"/>
      <c r="R37" s="123"/>
      <c r="S37" s="84">
        <v>2077</v>
      </c>
      <c r="T37" s="84">
        <v>2804</v>
      </c>
      <c r="U37" s="84" t="s">
        <v>63</v>
      </c>
      <c r="V37" s="84">
        <f t="shared" si="6"/>
        <v>2077</v>
      </c>
      <c r="W37" s="85"/>
      <c r="X37" s="115">
        <f t="shared" si="7"/>
        <v>0</v>
      </c>
    </row>
    <row r="38" spans="1:24" ht="16.5" customHeight="1" x14ac:dyDescent="0.25">
      <c r="A38" s="122">
        <v>45</v>
      </c>
      <c r="B38" s="122">
        <v>25667</v>
      </c>
      <c r="C38" s="122" t="s">
        <v>1171</v>
      </c>
      <c r="D38" s="122" t="s">
        <v>1296</v>
      </c>
      <c r="E38" s="122" t="s">
        <v>866</v>
      </c>
      <c r="F38" s="122" t="s">
        <v>1326</v>
      </c>
      <c r="G38" s="122" t="s">
        <v>1750</v>
      </c>
      <c r="H38" s="122"/>
      <c r="I38" s="122"/>
      <c r="J38" s="126"/>
      <c r="K38" s="122"/>
      <c r="L38" s="122"/>
      <c r="M38" s="122"/>
      <c r="N38" s="122"/>
      <c r="O38" s="122"/>
      <c r="P38" s="122"/>
      <c r="Q38" s="122"/>
      <c r="R38" s="122"/>
      <c r="S38" s="84">
        <v>3860</v>
      </c>
      <c r="T38" s="84">
        <v>5211</v>
      </c>
      <c r="U38" s="84" t="s">
        <v>63</v>
      </c>
      <c r="V38" s="84">
        <f t="shared" si="6"/>
        <v>3860</v>
      </c>
      <c r="W38" s="85"/>
      <c r="X38" s="86">
        <f t="shared" si="7"/>
        <v>0</v>
      </c>
    </row>
    <row r="39" spans="1:24" ht="16.5" customHeight="1" x14ac:dyDescent="0.25">
      <c r="A39" s="123">
        <v>46</v>
      </c>
      <c r="B39" s="123">
        <v>16464</v>
      </c>
      <c r="C39" s="123" t="s">
        <v>1171</v>
      </c>
      <c r="D39" s="123" t="s">
        <v>1296</v>
      </c>
      <c r="E39" s="123" t="s">
        <v>866</v>
      </c>
      <c r="F39" s="123" t="s">
        <v>1326</v>
      </c>
      <c r="G39" s="123" t="s">
        <v>1751</v>
      </c>
      <c r="H39" s="123"/>
      <c r="I39" s="123"/>
      <c r="J39" s="127"/>
      <c r="K39" s="123"/>
      <c r="L39" s="123"/>
      <c r="M39" s="123"/>
      <c r="N39" s="123"/>
      <c r="O39" s="123"/>
      <c r="P39" s="123"/>
      <c r="Q39" s="123"/>
      <c r="R39" s="123"/>
      <c r="S39" s="84">
        <v>2077</v>
      </c>
      <c r="T39" s="84">
        <v>2804</v>
      </c>
      <c r="U39" s="84" t="s">
        <v>3012</v>
      </c>
      <c r="V39" s="84">
        <f t="shared" si="6"/>
        <v>2077</v>
      </c>
      <c r="W39" s="85"/>
      <c r="X39" s="115">
        <f t="shared" si="7"/>
        <v>0</v>
      </c>
    </row>
    <row r="40" spans="1:24" ht="16.5" customHeight="1" x14ac:dyDescent="0.25">
      <c r="A40" s="122">
        <v>47</v>
      </c>
      <c r="B40" s="122">
        <v>28964</v>
      </c>
      <c r="C40" s="122" t="s">
        <v>1171</v>
      </c>
      <c r="D40" s="122" t="s">
        <v>1296</v>
      </c>
      <c r="E40" s="122" t="s">
        <v>866</v>
      </c>
      <c r="F40" s="122" t="s">
        <v>1326</v>
      </c>
      <c r="G40" s="122" t="s">
        <v>1754</v>
      </c>
      <c r="H40" s="122"/>
      <c r="I40" s="122"/>
      <c r="J40" s="126"/>
      <c r="K40" s="122"/>
      <c r="L40" s="122"/>
      <c r="M40" s="122"/>
      <c r="N40" s="122"/>
      <c r="O40" s="122"/>
      <c r="P40" s="122"/>
      <c r="Q40" s="122"/>
      <c r="R40" s="122"/>
      <c r="S40" s="84">
        <v>2077</v>
      </c>
      <c r="T40" s="84">
        <v>2804</v>
      </c>
      <c r="U40" s="84" t="s">
        <v>63</v>
      </c>
      <c r="V40" s="84">
        <f t="shared" si="6"/>
        <v>2077</v>
      </c>
      <c r="W40" s="85"/>
      <c r="X40" s="86">
        <f t="shared" si="7"/>
        <v>0</v>
      </c>
    </row>
    <row r="41" spans="1:24" ht="16.5" customHeight="1" x14ac:dyDescent="0.25">
      <c r="A41" s="123">
        <v>48</v>
      </c>
      <c r="B41" s="123">
        <v>16463</v>
      </c>
      <c r="C41" s="123" t="s">
        <v>1171</v>
      </c>
      <c r="D41" s="123" t="s">
        <v>1296</v>
      </c>
      <c r="E41" s="123" t="s">
        <v>866</v>
      </c>
      <c r="F41" s="123" t="s">
        <v>1326</v>
      </c>
      <c r="G41" s="123" t="s">
        <v>1748</v>
      </c>
      <c r="H41" s="123"/>
      <c r="I41" s="123"/>
      <c r="J41" s="127"/>
      <c r="K41" s="123"/>
      <c r="L41" s="123"/>
      <c r="M41" s="123"/>
      <c r="N41" s="123"/>
      <c r="O41" s="123"/>
      <c r="P41" s="123"/>
      <c r="Q41" s="123"/>
      <c r="R41" s="123"/>
      <c r="S41" s="84">
        <v>1555</v>
      </c>
      <c r="T41" s="84">
        <v>2101</v>
      </c>
      <c r="U41" s="84" t="s">
        <v>63</v>
      </c>
      <c r="V41" s="84">
        <f t="shared" si="6"/>
        <v>1555</v>
      </c>
      <c r="W41" s="85"/>
      <c r="X41" s="115">
        <f t="shared" si="7"/>
        <v>0</v>
      </c>
    </row>
    <row r="42" spans="1:24" ht="16.5" customHeight="1" x14ac:dyDescent="0.25">
      <c r="A42" s="122">
        <v>49</v>
      </c>
      <c r="B42" s="122">
        <v>22925</v>
      </c>
      <c r="C42" s="122" t="s">
        <v>1171</v>
      </c>
      <c r="D42" s="122" t="s">
        <v>1296</v>
      </c>
      <c r="E42" s="122" t="s">
        <v>866</v>
      </c>
      <c r="F42" s="122" t="s">
        <v>1326</v>
      </c>
      <c r="G42" s="122" t="s">
        <v>1749</v>
      </c>
      <c r="H42" s="122"/>
      <c r="I42" s="122"/>
      <c r="J42" s="126"/>
      <c r="K42" s="122"/>
      <c r="L42" s="122"/>
      <c r="M42" s="122"/>
      <c r="N42" s="122"/>
      <c r="O42" s="122"/>
      <c r="P42" s="122"/>
      <c r="Q42" s="122"/>
      <c r="R42" s="122"/>
      <c r="S42" s="84">
        <v>1783</v>
      </c>
      <c r="T42" s="84">
        <v>2408</v>
      </c>
      <c r="U42" s="84" t="s">
        <v>63</v>
      </c>
      <c r="V42" s="84">
        <f t="shared" si="6"/>
        <v>1783</v>
      </c>
      <c r="W42" s="85"/>
      <c r="X42" s="86">
        <f t="shared" si="7"/>
        <v>0</v>
      </c>
    </row>
    <row r="43" spans="1:24" ht="16.5" customHeight="1" x14ac:dyDescent="0.25">
      <c r="A43" s="123">
        <v>50</v>
      </c>
      <c r="B43" s="123">
        <v>13047</v>
      </c>
      <c r="C43" s="123" t="s">
        <v>1171</v>
      </c>
      <c r="D43" s="123" t="s">
        <v>1296</v>
      </c>
      <c r="E43" s="123" t="s">
        <v>866</v>
      </c>
      <c r="F43" s="123" t="s">
        <v>1326</v>
      </c>
      <c r="G43" s="123" t="s">
        <v>1752</v>
      </c>
      <c r="H43" s="123"/>
      <c r="I43" s="123"/>
      <c r="J43" s="127"/>
      <c r="K43" s="123"/>
      <c r="L43" s="123"/>
      <c r="M43" s="123"/>
      <c r="N43" s="123"/>
      <c r="O43" s="123"/>
      <c r="P43" s="123"/>
      <c r="Q43" s="123"/>
      <c r="R43" s="123"/>
      <c r="S43" s="84">
        <v>1783</v>
      </c>
      <c r="T43" s="84">
        <v>2408</v>
      </c>
      <c r="U43" s="84" t="s">
        <v>3012</v>
      </c>
      <c r="V43" s="84">
        <f t="shared" si="6"/>
        <v>1783</v>
      </c>
      <c r="W43" s="85"/>
      <c r="X43" s="115">
        <f t="shared" si="7"/>
        <v>0</v>
      </c>
    </row>
    <row r="44" spans="1:24" ht="16.5" customHeight="1" x14ac:dyDescent="0.25">
      <c r="A44" s="123">
        <v>52</v>
      </c>
      <c r="B44" s="123">
        <v>10072</v>
      </c>
      <c r="C44" s="123" t="s">
        <v>1171</v>
      </c>
      <c r="D44" s="123" t="s">
        <v>1296</v>
      </c>
      <c r="E44" s="123" t="s">
        <v>1237</v>
      </c>
      <c r="F44" s="123" t="s">
        <v>1325</v>
      </c>
      <c r="G44" s="123" t="s">
        <v>153</v>
      </c>
      <c r="H44" s="123"/>
      <c r="I44" s="123"/>
      <c r="J44" s="127"/>
      <c r="K44" s="123"/>
      <c r="L44" s="123"/>
      <c r="M44" s="123"/>
      <c r="N44" s="123"/>
      <c r="O44" s="123"/>
      <c r="P44" s="123"/>
      <c r="Q44" s="123"/>
      <c r="R44" s="123"/>
      <c r="S44" s="84">
        <v>360</v>
      </c>
      <c r="T44" s="84">
        <v>487</v>
      </c>
      <c r="U44" s="84" t="s">
        <v>63</v>
      </c>
      <c r="V44" s="84">
        <f t="shared" si="6"/>
        <v>360</v>
      </c>
      <c r="W44" s="85"/>
      <c r="X44" s="115">
        <f t="shared" si="7"/>
        <v>0</v>
      </c>
    </row>
    <row r="45" spans="1:24" ht="16.5" customHeight="1" x14ac:dyDescent="0.25">
      <c r="A45" s="122">
        <v>53</v>
      </c>
      <c r="B45" s="122">
        <v>16450</v>
      </c>
      <c r="C45" s="122" t="s">
        <v>1171</v>
      </c>
      <c r="D45" s="122" t="s">
        <v>1296</v>
      </c>
      <c r="E45" s="122" t="s">
        <v>1237</v>
      </c>
      <c r="F45" s="122" t="s">
        <v>1325</v>
      </c>
      <c r="G45" s="122" t="s">
        <v>154</v>
      </c>
      <c r="H45" s="122"/>
      <c r="I45" s="122"/>
      <c r="J45" s="126"/>
      <c r="K45" s="122"/>
      <c r="L45" s="122"/>
      <c r="M45" s="122"/>
      <c r="N45" s="122"/>
      <c r="O45" s="122"/>
      <c r="P45" s="122"/>
      <c r="Q45" s="122"/>
      <c r="R45" s="122"/>
      <c r="S45" s="84">
        <v>360</v>
      </c>
      <c r="T45" s="84">
        <v>487</v>
      </c>
      <c r="U45" s="84" t="s">
        <v>63</v>
      </c>
      <c r="V45" s="84">
        <f t="shared" si="6"/>
        <v>360</v>
      </c>
      <c r="W45" s="85"/>
      <c r="X45" s="86">
        <f t="shared" si="7"/>
        <v>0</v>
      </c>
    </row>
    <row r="46" spans="1:24" ht="16.5" customHeight="1" x14ac:dyDescent="0.25">
      <c r="A46" s="123">
        <v>54</v>
      </c>
      <c r="B46" s="123">
        <v>21011</v>
      </c>
      <c r="C46" s="123" t="s">
        <v>1171</v>
      </c>
      <c r="D46" s="123" t="s">
        <v>1296</v>
      </c>
      <c r="E46" s="123" t="s">
        <v>1237</v>
      </c>
      <c r="F46" s="123" t="s">
        <v>1325</v>
      </c>
      <c r="G46" s="123" t="s">
        <v>155</v>
      </c>
      <c r="H46" s="123"/>
      <c r="I46" s="123"/>
      <c r="J46" s="127"/>
      <c r="K46" s="123"/>
      <c r="L46" s="123"/>
      <c r="M46" s="123"/>
      <c r="N46" s="123"/>
      <c r="O46" s="123"/>
      <c r="P46" s="123"/>
      <c r="Q46" s="123"/>
      <c r="R46" s="123"/>
      <c r="S46" s="84">
        <v>1100</v>
      </c>
      <c r="T46" s="84">
        <v>1485</v>
      </c>
      <c r="U46" s="84" t="s">
        <v>63</v>
      </c>
      <c r="V46" s="84">
        <f t="shared" si="6"/>
        <v>1100</v>
      </c>
      <c r="W46" s="85"/>
      <c r="X46" s="115">
        <f t="shared" si="7"/>
        <v>0</v>
      </c>
    </row>
    <row r="47" spans="1:24" ht="16.5" customHeight="1" x14ac:dyDescent="0.25">
      <c r="A47" s="119">
        <v>55</v>
      </c>
      <c r="B47" s="119" t="s">
        <v>0</v>
      </c>
      <c r="C47" s="119" t="s">
        <v>1183</v>
      </c>
      <c r="D47" s="119"/>
      <c r="E47" s="119"/>
      <c r="F47" s="119"/>
      <c r="G47" s="119" t="s">
        <v>2888</v>
      </c>
      <c r="H47" s="119"/>
      <c r="I47" s="119"/>
      <c r="J47" s="120" t="s">
        <v>1220</v>
      </c>
      <c r="K47" s="119"/>
      <c r="L47" s="119" t="s">
        <v>1258</v>
      </c>
      <c r="M47" s="119" t="s">
        <v>1257</v>
      </c>
      <c r="N47" s="119"/>
      <c r="O47" s="119" t="s">
        <v>1181</v>
      </c>
      <c r="P47" s="119"/>
      <c r="Q47" s="119"/>
      <c r="R47" s="119"/>
      <c r="S47" s="121" t="s">
        <v>5</v>
      </c>
      <c r="T47" s="121" t="s">
        <v>2860</v>
      </c>
      <c r="U47" s="121"/>
      <c r="V47" s="121"/>
      <c r="W47" s="121"/>
      <c r="X47" s="121"/>
    </row>
    <row r="48" spans="1:24" ht="16.5" customHeight="1" x14ac:dyDescent="0.25">
      <c r="A48" s="123">
        <v>56</v>
      </c>
      <c r="B48" s="123">
        <v>8085190</v>
      </c>
      <c r="C48" s="123" t="s">
        <v>1173</v>
      </c>
      <c r="D48" s="123" t="s">
        <v>1296</v>
      </c>
      <c r="E48" s="123" t="s">
        <v>866</v>
      </c>
      <c r="F48" s="123" t="s">
        <v>1312</v>
      </c>
      <c r="G48" s="123" t="s">
        <v>393</v>
      </c>
      <c r="H48" s="123"/>
      <c r="I48" s="123" t="s">
        <v>1175</v>
      </c>
      <c r="J48" s="127"/>
      <c r="K48" s="123"/>
      <c r="L48" s="123">
        <v>500</v>
      </c>
      <c r="M48" s="123">
        <v>6.5</v>
      </c>
      <c r="N48" s="123"/>
      <c r="O48" s="123" t="s">
        <v>1256</v>
      </c>
      <c r="P48" s="123"/>
      <c r="Q48" s="123"/>
      <c r="R48" s="123"/>
      <c r="S48" s="84">
        <v>1803</v>
      </c>
      <c r="T48" s="84">
        <v>2402</v>
      </c>
      <c r="U48" s="84" t="s">
        <v>63</v>
      </c>
      <c r="V48" s="84">
        <f>S48-S48*$V$8</f>
        <v>1803</v>
      </c>
      <c r="W48" s="85"/>
      <c r="X48" s="115">
        <f>W48*V48</f>
        <v>0</v>
      </c>
    </row>
    <row r="49" spans="1:24" ht="16.5" customHeight="1" x14ac:dyDescent="0.25">
      <c r="A49" s="123">
        <v>57</v>
      </c>
      <c r="B49" s="123">
        <v>8080600</v>
      </c>
      <c r="C49" s="123" t="s">
        <v>1327</v>
      </c>
      <c r="D49" s="123" t="s">
        <v>1296</v>
      </c>
      <c r="E49" s="123" t="s">
        <v>1304</v>
      </c>
      <c r="F49" s="123"/>
      <c r="G49" s="123" t="s">
        <v>152</v>
      </c>
      <c r="H49" s="123"/>
      <c r="I49" s="123" t="s">
        <v>1175</v>
      </c>
      <c r="J49" s="127"/>
      <c r="K49" s="123"/>
      <c r="L49" s="123"/>
      <c r="M49" s="123"/>
      <c r="N49" s="123"/>
      <c r="O49" s="123"/>
      <c r="P49" s="123"/>
      <c r="Q49" s="123"/>
      <c r="R49" s="123"/>
      <c r="S49" s="84">
        <v>5302</v>
      </c>
      <c r="T49" s="84">
        <v>7157</v>
      </c>
      <c r="U49" s="84" t="s">
        <v>63</v>
      </c>
      <c r="V49" s="84">
        <f>S49-S49*$V$8</f>
        <v>5302</v>
      </c>
      <c r="W49" s="85"/>
      <c r="X49" s="115">
        <f>W49*V49</f>
        <v>0</v>
      </c>
    </row>
    <row r="50" spans="1:24" ht="16.5" customHeight="1" x14ac:dyDescent="0.25">
      <c r="A50" s="119">
        <v>58</v>
      </c>
      <c r="B50" s="119" t="s">
        <v>0</v>
      </c>
      <c r="C50" s="119" t="s">
        <v>1183</v>
      </c>
      <c r="D50" s="119"/>
      <c r="E50" s="119"/>
      <c r="F50" s="119"/>
      <c r="G50" s="119" t="s">
        <v>2888</v>
      </c>
      <c r="H50" s="119"/>
      <c r="I50" s="119" t="s">
        <v>1220</v>
      </c>
      <c r="J50" s="120"/>
      <c r="K50" s="119" t="s">
        <v>1219</v>
      </c>
      <c r="L50" s="119"/>
      <c r="M50" s="119"/>
      <c r="N50" s="119"/>
      <c r="O50" s="119"/>
      <c r="P50" s="119"/>
      <c r="Q50" s="119"/>
      <c r="R50" s="119"/>
      <c r="S50" s="121" t="s">
        <v>5</v>
      </c>
      <c r="T50" s="121" t="s">
        <v>2860</v>
      </c>
      <c r="U50" s="121"/>
      <c r="V50" s="121"/>
      <c r="W50" s="121"/>
      <c r="X50" s="121"/>
    </row>
    <row r="51" spans="1:24" ht="16.5" customHeight="1" x14ac:dyDescent="0.25">
      <c r="A51" s="122">
        <v>60</v>
      </c>
      <c r="B51" s="122">
        <v>8085330</v>
      </c>
      <c r="C51" s="122" t="s">
        <v>1173</v>
      </c>
      <c r="D51" s="122" t="s">
        <v>1328</v>
      </c>
      <c r="E51" s="122" t="s">
        <v>1304</v>
      </c>
      <c r="F51" s="122"/>
      <c r="G51" s="122" t="s">
        <v>390</v>
      </c>
      <c r="H51" s="122"/>
      <c r="I51" s="122" t="s">
        <v>1180</v>
      </c>
      <c r="J51" s="126"/>
      <c r="K51" s="122" t="s">
        <v>1235</v>
      </c>
      <c r="L51" s="122"/>
      <c r="M51" s="122"/>
      <c r="N51" s="122"/>
      <c r="O51" s="122"/>
      <c r="P51" s="122"/>
      <c r="Q51" s="122" t="s">
        <v>1254</v>
      </c>
      <c r="R51" s="122" t="s">
        <v>1165</v>
      </c>
      <c r="S51" s="84">
        <v>2645</v>
      </c>
      <c r="T51" s="84">
        <v>3348</v>
      </c>
      <c r="U51" s="84" t="s">
        <v>3012</v>
      </c>
      <c r="V51" s="84">
        <f t="shared" ref="V51:V56" si="8">S51-S51*$V$8</f>
        <v>2645</v>
      </c>
      <c r="W51" s="85"/>
      <c r="X51" s="86">
        <f t="shared" ref="X51:X56" si="9">W51*V51</f>
        <v>0</v>
      </c>
    </row>
    <row r="52" spans="1:24" ht="16.5" customHeight="1" x14ac:dyDescent="0.25">
      <c r="A52" s="122">
        <v>62</v>
      </c>
      <c r="B52" s="122">
        <v>8085310</v>
      </c>
      <c r="C52" s="122" t="s">
        <v>1173</v>
      </c>
      <c r="D52" s="122" t="s">
        <v>1328</v>
      </c>
      <c r="E52" s="122" t="s">
        <v>1304</v>
      </c>
      <c r="F52" s="122"/>
      <c r="G52" s="122" t="s">
        <v>391</v>
      </c>
      <c r="H52" s="122"/>
      <c r="I52" s="122" t="s">
        <v>1180</v>
      </c>
      <c r="J52" s="126"/>
      <c r="K52" s="122" t="s">
        <v>1255</v>
      </c>
      <c r="L52" s="122"/>
      <c r="M52" s="122"/>
      <c r="N52" s="122"/>
      <c r="O52" s="122"/>
      <c r="P52" s="122"/>
      <c r="Q52" s="122" t="s">
        <v>1254</v>
      </c>
      <c r="R52" s="122" t="s">
        <v>1165</v>
      </c>
      <c r="S52" s="84">
        <v>2763</v>
      </c>
      <c r="T52" s="84">
        <v>3496</v>
      </c>
      <c r="U52" s="84" t="s">
        <v>63</v>
      </c>
      <c r="V52" s="84">
        <f t="shared" si="8"/>
        <v>2763</v>
      </c>
      <c r="W52" s="85"/>
      <c r="X52" s="86">
        <f t="shared" si="9"/>
        <v>0</v>
      </c>
    </row>
    <row r="53" spans="1:24" ht="16.5" customHeight="1" x14ac:dyDescent="0.25">
      <c r="A53" s="123">
        <v>63</v>
      </c>
      <c r="B53" s="123">
        <v>13055</v>
      </c>
      <c r="C53" s="123" t="s">
        <v>1171</v>
      </c>
      <c r="D53" s="123" t="s">
        <v>1328</v>
      </c>
      <c r="E53" s="123" t="s">
        <v>1304</v>
      </c>
      <c r="F53" s="123" t="s">
        <v>1329</v>
      </c>
      <c r="G53" s="123" t="s">
        <v>148</v>
      </c>
      <c r="H53" s="123"/>
      <c r="I53" s="123" t="s">
        <v>1177</v>
      </c>
      <c r="J53" s="127"/>
      <c r="K53" s="123"/>
      <c r="L53" s="123"/>
      <c r="M53" s="123"/>
      <c r="N53" s="123"/>
      <c r="O53" s="123"/>
      <c r="P53" s="123"/>
      <c r="Q53" s="123" t="s">
        <v>1254</v>
      </c>
      <c r="R53" s="123" t="s">
        <v>1165</v>
      </c>
      <c r="S53" s="84">
        <v>7658</v>
      </c>
      <c r="T53" s="84">
        <v>10339</v>
      </c>
      <c r="U53" s="84" t="s">
        <v>63</v>
      </c>
      <c r="V53" s="84">
        <f t="shared" si="8"/>
        <v>7658</v>
      </c>
      <c r="W53" s="85"/>
      <c r="X53" s="115">
        <f t="shared" si="9"/>
        <v>0</v>
      </c>
    </row>
    <row r="54" spans="1:24" ht="16.5" customHeight="1" x14ac:dyDescent="0.25">
      <c r="A54" s="122">
        <v>64</v>
      </c>
      <c r="B54" s="122">
        <v>13059</v>
      </c>
      <c r="C54" s="122" t="s">
        <v>1171</v>
      </c>
      <c r="D54" s="122" t="s">
        <v>1328</v>
      </c>
      <c r="E54" s="122" t="s">
        <v>1304</v>
      </c>
      <c r="F54" s="122" t="s">
        <v>1329</v>
      </c>
      <c r="G54" s="122" t="s">
        <v>149</v>
      </c>
      <c r="H54" s="122"/>
      <c r="I54" s="122" t="s">
        <v>1180</v>
      </c>
      <c r="J54" s="126"/>
      <c r="K54" s="122"/>
      <c r="L54" s="122"/>
      <c r="M54" s="122"/>
      <c r="N54" s="122"/>
      <c r="O54" s="122"/>
      <c r="P54" s="122"/>
      <c r="Q54" s="122"/>
      <c r="R54" s="122" t="s">
        <v>1165</v>
      </c>
      <c r="S54" s="84">
        <v>7933</v>
      </c>
      <c r="T54" s="84">
        <v>10710</v>
      </c>
      <c r="U54" s="84" t="s">
        <v>63</v>
      </c>
      <c r="V54" s="84">
        <f t="shared" si="8"/>
        <v>7933</v>
      </c>
      <c r="W54" s="85"/>
      <c r="X54" s="86">
        <f t="shared" si="9"/>
        <v>0</v>
      </c>
    </row>
    <row r="55" spans="1:24" ht="16.5" customHeight="1" x14ac:dyDescent="0.25">
      <c r="A55" s="123">
        <v>65</v>
      </c>
      <c r="B55" s="123">
        <v>8873</v>
      </c>
      <c r="C55" s="123" t="s">
        <v>1171</v>
      </c>
      <c r="D55" s="123" t="s">
        <v>1328</v>
      </c>
      <c r="E55" s="123" t="s">
        <v>1304</v>
      </c>
      <c r="F55" s="123" t="s">
        <v>1329</v>
      </c>
      <c r="G55" s="123" t="s">
        <v>150</v>
      </c>
      <c r="H55" s="123"/>
      <c r="I55" s="123" t="s">
        <v>1177</v>
      </c>
      <c r="J55" s="127"/>
      <c r="K55" s="123"/>
      <c r="L55" s="123"/>
      <c r="M55" s="123"/>
      <c r="N55" s="123"/>
      <c r="O55" s="123"/>
      <c r="P55" s="123"/>
      <c r="Q55" s="123"/>
      <c r="R55" s="123" t="s">
        <v>1165</v>
      </c>
      <c r="S55" s="84">
        <v>7798</v>
      </c>
      <c r="T55" s="84">
        <v>10528</v>
      </c>
      <c r="U55" s="84" t="s">
        <v>63</v>
      </c>
      <c r="V55" s="84">
        <f t="shared" si="8"/>
        <v>7798</v>
      </c>
      <c r="W55" s="85"/>
      <c r="X55" s="115">
        <f t="shared" si="9"/>
        <v>0</v>
      </c>
    </row>
    <row r="56" spans="1:24" ht="16.5" customHeight="1" x14ac:dyDescent="0.25">
      <c r="A56" s="122">
        <v>66</v>
      </c>
      <c r="B56" s="122">
        <v>8874</v>
      </c>
      <c r="C56" s="122" t="s">
        <v>1171</v>
      </c>
      <c r="D56" s="122" t="s">
        <v>1328</v>
      </c>
      <c r="E56" s="122" t="s">
        <v>1304</v>
      </c>
      <c r="F56" s="122" t="s">
        <v>1329</v>
      </c>
      <c r="G56" s="122" t="s">
        <v>151</v>
      </c>
      <c r="H56" s="122"/>
      <c r="I56" s="122" t="s">
        <v>1180</v>
      </c>
      <c r="J56" s="126"/>
      <c r="K56" s="122"/>
      <c r="L56" s="122"/>
      <c r="M56" s="122"/>
      <c r="N56" s="122"/>
      <c r="O56" s="122"/>
      <c r="P56" s="122"/>
      <c r="Q56" s="122"/>
      <c r="R56" s="122" t="s">
        <v>1165</v>
      </c>
      <c r="S56" s="84">
        <v>8212</v>
      </c>
      <c r="T56" s="84">
        <v>11085</v>
      </c>
      <c r="U56" s="84" t="s">
        <v>63</v>
      </c>
      <c r="V56" s="84">
        <f t="shared" si="8"/>
        <v>8212</v>
      </c>
      <c r="W56" s="85"/>
      <c r="X56" s="86">
        <f t="shared" si="9"/>
        <v>0</v>
      </c>
    </row>
    <row r="57" spans="1:24" ht="16.5" customHeight="1" x14ac:dyDescent="0.25">
      <c r="A57" s="119">
        <v>67</v>
      </c>
      <c r="B57" s="119" t="s">
        <v>0</v>
      </c>
      <c r="C57" s="119" t="s">
        <v>1183</v>
      </c>
      <c r="D57" s="119"/>
      <c r="E57" s="119"/>
      <c r="F57" s="119"/>
      <c r="G57" s="119" t="s">
        <v>2888</v>
      </c>
      <c r="H57" s="119"/>
      <c r="I57" s="119" t="s">
        <v>856</v>
      </c>
      <c r="J57" s="120"/>
      <c r="K57" s="119" t="s">
        <v>855</v>
      </c>
      <c r="L57" s="119" t="s">
        <v>766</v>
      </c>
      <c r="M57" s="119" t="s">
        <v>775</v>
      </c>
      <c r="N57" s="119" t="s">
        <v>1218</v>
      </c>
      <c r="O57" s="119" t="s">
        <v>1217</v>
      </c>
      <c r="P57" s="119" t="s">
        <v>765</v>
      </c>
      <c r="Q57" s="119" t="s">
        <v>1205</v>
      </c>
      <c r="R57" s="119"/>
      <c r="S57" s="121" t="s">
        <v>5</v>
      </c>
      <c r="T57" s="121" t="s">
        <v>2860</v>
      </c>
      <c r="U57" s="121"/>
      <c r="V57" s="121"/>
      <c r="W57" s="121"/>
      <c r="X57" s="121"/>
    </row>
    <row r="58" spans="1:24" ht="16.5" customHeight="1" x14ac:dyDescent="0.25">
      <c r="A58" s="122">
        <v>68</v>
      </c>
      <c r="B58" s="122">
        <v>8085230</v>
      </c>
      <c r="C58" s="122" t="s">
        <v>1173</v>
      </c>
      <c r="D58" s="122" t="s">
        <v>1328</v>
      </c>
      <c r="E58" s="122" t="s">
        <v>866</v>
      </c>
      <c r="F58" s="122" t="s">
        <v>1330</v>
      </c>
      <c r="G58" s="122" t="s">
        <v>392</v>
      </c>
      <c r="H58" s="122"/>
      <c r="I58" s="122" t="s">
        <v>857</v>
      </c>
      <c r="J58" s="126"/>
      <c r="K58" s="122">
        <v>10</v>
      </c>
      <c r="L58" s="122" t="s">
        <v>1253</v>
      </c>
      <c r="M58" s="122"/>
      <c r="N58" s="122" t="s">
        <v>1252</v>
      </c>
      <c r="O58" s="122" t="s">
        <v>1210</v>
      </c>
      <c r="P58" s="122">
        <v>8</v>
      </c>
      <c r="Q58" s="122" t="s">
        <v>1251</v>
      </c>
      <c r="R58" s="122" t="s">
        <v>1165</v>
      </c>
      <c r="S58" s="84">
        <v>12362</v>
      </c>
      <c r="T58" s="84">
        <v>15381</v>
      </c>
      <c r="U58" s="84" t="s">
        <v>63</v>
      </c>
      <c r="V58" s="84">
        <f t="shared" ref="V58:V63" si="10">S58-S58*$V$8</f>
        <v>12362</v>
      </c>
      <c r="W58" s="85"/>
      <c r="X58" s="86">
        <f t="shared" ref="X58:X63" si="11">W58*V58</f>
        <v>0</v>
      </c>
    </row>
    <row r="59" spans="1:24" ht="16.5" customHeight="1" x14ac:dyDescent="0.25">
      <c r="A59" s="122">
        <v>69</v>
      </c>
      <c r="B59" s="122">
        <v>11227</v>
      </c>
      <c r="C59" s="122" t="s">
        <v>1250</v>
      </c>
      <c r="D59" s="122" t="s">
        <v>1328</v>
      </c>
      <c r="E59" s="122" t="s">
        <v>866</v>
      </c>
      <c r="F59" s="122" t="s">
        <v>1330</v>
      </c>
      <c r="G59" s="122" t="s">
        <v>1643</v>
      </c>
      <c r="H59" s="122"/>
      <c r="I59" s="122" t="s">
        <v>857</v>
      </c>
      <c r="J59" s="126"/>
      <c r="K59" s="122">
        <v>10</v>
      </c>
      <c r="L59" s="122"/>
      <c r="M59" s="122"/>
      <c r="N59" s="122"/>
      <c r="O59" s="122"/>
      <c r="P59" s="122"/>
      <c r="Q59" s="122"/>
      <c r="R59" s="122" t="s">
        <v>1165</v>
      </c>
      <c r="S59" s="84">
        <v>27699</v>
      </c>
      <c r="T59" s="84">
        <v>34624</v>
      </c>
      <c r="U59" s="84" t="s">
        <v>63</v>
      </c>
      <c r="V59" s="84">
        <f t="shared" si="10"/>
        <v>27699</v>
      </c>
      <c r="W59" s="85"/>
      <c r="X59" s="86">
        <f t="shared" si="11"/>
        <v>0</v>
      </c>
    </row>
    <row r="60" spans="1:24" ht="16.5" customHeight="1" x14ac:dyDescent="0.25">
      <c r="A60" s="123">
        <v>70</v>
      </c>
      <c r="B60" s="123">
        <v>11228</v>
      </c>
      <c r="C60" s="123" t="s">
        <v>1250</v>
      </c>
      <c r="D60" s="123" t="s">
        <v>1328</v>
      </c>
      <c r="E60" s="123" t="s">
        <v>866</v>
      </c>
      <c r="F60" s="123" t="s">
        <v>1330</v>
      </c>
      <c r="G60" s="123" t="s">
        <v>1644</v>
      </c>
      <c r="H60" s="123"/>
      <c r="I60" s="123" t="s">
        <v>857</v>
      </c>
      <c r="J60" s="127"/>
      <c r="K60" s="123">
        <v>20</v>
      </c>
      <c r="L60" s="123" t="s">
        <v>774</v>
      </c>
      <c r="M60" s="123" t="s">
        <v>771</v>
      </c>
      <c r="N60" s="123"/>
      <c r="O60" s="123"/>
      <c r="P60" s="123"/>
      <c r="Q60" s="123"/>
      <c r="R60" s="123" t="s">
        <v>1165</v>
      </c>
      <c r="S60" s="84">
        <v>45925</v>
      </c>
      <c r="T60" s="84">
        <v>57406</v>
      </c>
      <c r="U60" s="84" t="s">
        <v>63</v>
      </c>
      <c r="V60" s="84">
        <f t="shared" si="10"/>
        <v>45925</v>
      </c>
      <c r="W60" s="85"/>
      <c r="X60" s="115">
        <f t="shared" si="11"/>
        <v>0</v>
      </c>
    </row>
    <row r="61" spans="1:24" ht="16.5" customHeight="1" x14ac:dyDescent="0.25">
      <c r="A61" s="122">
        <v>71</v>
      </c>
      <c r="B61" s="122">
        <v>11229</v>
      </c>
      <c r="C61" s="122" t="s">
        <v>1250</v>
      </c>
      <c r="D61" s="122" t="s">
        <v>1328</v>
      </c>
      <c r="E61" s="122" t="s">
        <v>866</v>
      </c>
      <c r="F61" s="122" t="s">
        <v>1330</v>
      </c>
      <c r="G61" s="122" t="s">
        <v>1706</v>
      </c>
      <c r="H61" s="122"/>
      <c r="I61" s="122" t="s">
        <v>857</v>
      </c>
      <c r="J61" s="126"/>
      <c r="K61" s="122">
        <v>40</v>
      </c>
      <c r="L61" s="122" t="s">
        <v>774</v>
      </c>
      <c r="M61" s="122" t="s">
        <v>771</v>
      </c>
      <c r="N61" s="122"/>
      <c r="O61" s="122"/>
      <c r="P61" s="122">
        <v>5.5</v>
      </c>
      <c r="Q61" s="122"/>
      <c r="R61" s="122" t="s">
        <v>1165</v>
      </c>
      <c r="S61" s="84">
        <v>50484</v>
      </c>
      <c r="T61" s="84">
        <v>63105</v>
      </c>
      <c r="U61" s="84" t="s">
        <v>63</v>
      </c>
      <c r="V61" s="84">
        <f t="shared" si="10"/>
        <v>50484</v>
      </c>
      <c r="W61" s="85"/>
      <c r="X61" s="86">
        <f t="shared" si="11"/>
        <v>0</v>
      </c>
    </row>
    <row r="62" spans="1:24" ht="16.5" customHeight="1" x14ac:dyDescent="0.25">
      <c r="A62" s="123">
        <v>72</v>
      </c>
      <c r="B62" s="123">
        <v>35088</v>
      </c>
      <c r="C62" s="123" t="s">
        <v>1250</v>
      </c>
      <c r="D62" s="123" t="s">
        <v>1328</v>
      </c>
      <c r="E62" s="123" t="s">
        <v>866</v>
      </c>
      <c r="F62" s="123" t="s">
        <v>1330</v>
      </c>
      <c r="G62" s="123" t="s">
        <v>1725</v>
      </c>
      <c r="H62" s="123"/>
      <c r="I62" s="123" t="s">
        <v>858</v>
      </c>
      <c r="J62" s="127"/>
      <c r="K62" s="123">
        <v>10</v>
      </c>
      <c r="L62" s="123"/>
      <c r="M62" s="123"/>
      <c r="N62" s="123"/>
      <c r="O62" s="123"/>
      <c r="P62" s="123"/>
      <c r="Q62" s="123"/>
      <c r="R62" s="123" t="s">
        <v>1165</v>
      </c>
      <c r="S62" s="84">
        <v>39975</v>
      </c>
      <c r="T62" s="84">
        <v>49968</v>
      </c>
      <c r="U62" s="84" t="s">
        <v>63</v>
      </c>
      <c r="V62" s="84">
        <f t="shared" si="10"/>
        <v>39975</v>
      </c>
      <c r="W62" s="85"/>
      <c r="X62" s="115">
        <f t="shared" si="11"/>
        <v>0</v>
      </c>
    </row>
    <row r="63" spans="1:24" ht="16.5" customHeight="1" x14ac:dyDescent="0.25">
      <c r="A63" s="122">
        <v>73</v>
      </c>
      <c r="B63" s="122">
        <v>35089</v>
      </c>
      <c r="C63" s="122" t="s">
        <v>1250</v>
      </c>
      <c r="D63" s="122" t="s">
        <v>1328</v>
      </c>
      <c r="E63" s="122" t="s">
        <v>866</v>
      </c>
      <c r="F63" s="122" t="s">
        <v>1330</v>
      </c>
      <c r="G63" s="122" t="s">
        <v>1726</v>
      </c>
      <c r="H63" s="122"/>
      <c r="I63" s="122" t="s">
        <v>858</v>
      </c>
      <c r="J63" s="126"/>
      <c r="K63" s="122">
        <v>20</v>
      </c>
      <c r="L63" s="122"/>
      <c r="M63" s="122"/>
      <c r="N63" s="122"/>
      <c r="O63" s="122"/>
      <c r="P63" s="122"/>
      <c r="Q63" s="122"/>
      <c r="R63" s="122" t="s">
        <v>1165</v>
      </c>
      <c r="S63" s="84">
        <v>61721</v>
      </c>
      <c r="T63" s="84">
        <v>77151</v>
      </c>
      <c r="U63" s="84" t="s">
        <v>63</v>
      </c>
      <c r="V63" s="84">
        <f t="shared" si="10"/>
        <v>61721</v>
      </c>
      <c r="W63" s="85"/>
      <c r="X63" s="86">
        <f t="shared" si="11"/>
        <v>0</v>
      </c>
    </row>
    <row r="64" spans="1:24" ht="16.5" customHeight="1" x14ac:dyDescent="0.25">
      <c r="A64" s="119">
        <v>74</v>
      </c>
      <c r="B64" s="119" t="s">
        <v>0</v>
      </c>
      <c r="C64" s="119" t="s">
        <v>1183</v>
      </c>
      <c r="D64" s="119"/>
      <c r="E64" s="119"/>
      <c r="F64" s="119"/>
      <c r="G64" s="119" t="s">
        <v>2888</v>
      </c>
      <c r="H64" s="119"/>
      <c r="I64" s="119" t="s">
        <v>1220</v>
      </c>
      <c r="J64" s="120" t="s">
        <v>1243</v>
      </c>
      <c r="K64" s="119"/>
      <c r="L64" s="119" t="s">
        <v>766</v>
      </c>
      <c r="M64" s="119" t="s">
        <v>775</v>
      </c>
      <c r="N64" s="119" t="s">
        <v>1218</v>
      </c>
      <c r="O64" s="119" t="s">
        <v>1217</v>
      </c>
      <c r="P64" s="119" t="s">
        <v>765</v>
      </c>
      <c r="Q64" s="119" t="s">
        <v>1205</v>
      </c>
      <c r="R64" s="119"/>
      <c r="S64" s="121" t="s">
        <v>5</v>
      </c>
      <c r="T64" s="121" t="s">
        <v>2860</v>
      </c>
      <c r="U64" s="121"/>
      <c r="V64" s="121"/>
      <c r="W64" s="121"/>
      <c r="X64" s="121"/>
    </row>
    <row r="65" spans="1:24" ht="16.5" customHeight="1" x14ac:dyDescent="0.25">
      <c r="A65" s="123">
        <v>76</v>
      </c>
      <c r="B65" s="123">
        <v>24551</v>
      </c>
      <c r="C65" s="123" t="s">
        <v>1171</v>
      </c>
      <c r="D65" s="123" t="s">
        <v>1328</v>
      </c>
      <c r="E65" s="123" t="s">
        <v>1329</v>
      </c>
      <c r="F65" s="123" t="s">
        <v>1329</v>
      </c>
      <c r="G65" s="123" t="s">
        <v>138</v>
      </c>
      <c r="H65" s="123"/>
      <c r="I65" s="123" t="s">
        <v>1180</v>
      </c>
      <c r="J65" s="127">
        <v>1.2</v>
      </c>
      <c r="K65" s="123"/>
      <c r="L65" s="123"/>
      <c r="M65" s="123"/>
      <c r="N65" s="123" t="s">
        <v>1249</v>
      </c>
      <c r="O65" s="123" t="s">
        <v>1223</v>
      </c>
      <c r="P65" s="123"/>
      <c r="Q65" s="123"/>
      <c r="R65" s="123" t="s">
        <v>1165</v>
      </c>
      <c r="S65" s="84">
        <v>10433</v>
      </c>
      <c r="T65" s="84">
        <v>14085</v>
      </c>
      <c r="U65" s="84" t="s">
        <v>63</v>
      </c>
      <c r="V65" s="84">
        <f t="shared" ref="V65:V70" si="12">S65-S65*$V$8</f>
        <v>10433</v>
      </c>
      <c r="W65" s="85"/>
      <c r="X65" s="115">
        <f t="shared" ref="X65:X70" si="13">W65*V65</f>
        <v>0</v>
      </c>
    </row>
    <row r="66" spans="1:24" ht="16.5" customHeight="1" x14ac:dyDescent="0.25">
      <c r="A66" s="123">
        <v>78</v>
      </c>
      <c r="B66" s="123">
        <v>24552</v>
      </c>
      <c r="C66" s="123" t="s">
        <v>1171</v>
      </c>
      <c r="D66" s="123" t="s">
        <v>1328</v>
      </c>
      <c r="E66" s="123" t="s">
        <v>1329</v>
      </c>
      <c r="F66" s="123" t="s">
        <v>1329</v>
      </c>
      <c r="G66" s="123" t="s">
        <v>139</v>
      </c>
      <c r="H66" s="123"/>
      <c r="I66" s="123" t="s">
        <v>1180</v>
      </c>
      <c r="J66" s="127">
        <v>1.5</v>
      </c>
      <c r="K66" s="123"/>
      <c r="L66" s="123"/>
      <c r="M66" s="123"/>
      <c r="N66" s="123" t="s">
        <v>1248</v>
      </c>
      <c r="O66" s="123" t="s">
        <v>1223</v>
      </c>
      <c r="P66" s="123"/>
      <c r="Q66" s="123"/>
      <c r="R66" s="123" t="s">
        <v>1165</v>
      </c>
      <c r="S66" s="84">
        <v>12371</v>
      </c>
      <c r="T66" s="84">
        <v>16701</v>
      </c>
      <c r="U66" s="84" t="s">
        <v>63</v>
      </c>
      <c r="V66" s="84">
        <f t="shared" si="12"/>
        <v>12371</v>
      </c>
      <c r="W66" s="85"/>
      <c r="X66" s="115">
        <f t="shared" si="13"/>
        <v>0</v>
      </c>
    </row>
    <row r="67" spans="1:24" ht="16.5" customHeight="1" x14ac:dyDescent="0.25">
      <c r="A67" s="123">
        <v>80</v>
      </c>
      <c r="B67" s="123">
        <v>24553</v>
      </c>
      <c r="C67" s="123" t="s">
        <v>1171</v>
      </c>
      <c r="D67" s="123" t="s">
        <v>1328</v>
      </c>
      <c r="E67" s="123" t="s">
        <v>1329</v>
      </c>
      <c r="F67" s="123" t="s">
        <v>1329</v>
      </c>
      <c r="G67" s="123" t="s">
        <v>140</v>
      </c>
      <c r="H67" s="123"/>
      <c r="I67" s="123" t="s">
        <v>1180</v>
      </c>
      <c r="J67" s="127">
        <v>1.8</v>
      </c>
      <c r="K67" s="123"/>
      <c r="L67" s="123"/>
      <c r="M67" s="123"/>
      <c r="N67" s="123" t="s">
        <v>1247</v>
      </c>
      <c r="O67" s="123" t="s">
        <v>1223</v>
      </c>
      <c r="P67" s="123"/>
      <c r="Q67" s="123"/>
      <c r="R67" s="123" t="s">
        <v>1165</v>
      </c>
      <c r="S67" s="84">
        <v>9862</v>
      </c>
      <c r="T67" s="84">
        <v>13314</v>
      </c>
      <c r="U67" s="84" t="s">
        <v>63</v>
      </c>
      <c r="V67" s="84">
        <f t="shared" si="12"/>
        <v>9862</v>
      </c>
      <c r="W67" s="85"/>
      <c r="X67" s="115">
        <f t="shared" si="13"/>
        <v>0</v>
      </c>
    </row>
    <row r="68" spans="1:24" ht="16.5" customHeight="1" x14ac:dyDescent="0.25">
      <c r="A68" s="122">
        <v>81</v>
      </c>
      <c r="B68" s="122">
        <v>36380</v>
      </c>
      <c r="C68" s="122" t="s">
        <v>1171</v>
      </c>
      <c r="D68" s="122" t="s">
        <v>1328</v>
      </c>
      <c r="E68" s="122" t="s">
        <v>1329</v>
      </c>
      <c r="F68" s="122" t="s">
        <v>1329</v>
      </c>
      <c r="G68" s="122" t="s">
        <v>141</v>
      </c>
      <c r="H68" s="122"/>
      <c r="I68" s="122" t="s">
        <v>1177</v>
      </c>
      <c r="J68" s="126">
        <v>2</v>
      </c>
      <c r="K68" s="122"/>
      <c r="L68" s="122"/>
      <c r="M68" s="122"/>
      <c r="N68" s="122" t="s">
        <v>1246</v>
      </c>
      <c r="O68" s="122" t="s">
        <v>1223</v>
      </c>
      <c r="P68" s="122"/>
      <c r="Q68" s="122"/>
      <c r="R68" s="122" t="s">
        <v>1165</v>
      </c>
      <c r="S68" s="84">
        <v>9994</v>
      </c>
      <c r="T68" s="84">
        <v>13492</v>
      </c>
      <c r="U68" s="84" t="s">
        <v>63</v>
      </c>
      <c r="V68" s="84">
        <f t="shared" si="12"/>
        <v>9994</v>
      </c>
      <c r="W68" s="85"/>
      <c r="X68" s="86">
        <f t="shared" si="13"/>
        <v>0</v>
      </c>
    </row>
    <row r="69" spans="1:24" ht="16.5" customHeight="1" x14ac:dyDescent="0.25">
      <c r="A69" s="122">
        <v>83</v>
      </c>
      <c r="B69" s="122">
        <v>8091640</v>
      </c>
      <c r="C69" s="122" t="s">
        <v>1171</v>
      </c>
      <c r="D69" s="122" t="s">
        <v>1328</v>
      </c>
      <c r="E69" s="122" t="s">
        <v>1329</v>
      </c>
      <c r="F69" s="122" t="s">
        <v>1329</v>
      </c>
      <c r="G69" s="122" t="s">
        <v>142</v>
      </c>
      <c r="H69" s="122"/>
      <c r="I69" s="122" t="s">
        <v>1180</v>
      </c>
      <c r="J69" s="126">
        <v>2</v>
      </c>
      <c r="K69" s="122"/>
      <c r="L69" s="122"/>
      <c r="M69" s="122"/>
      <c r="N69" s="122" t="s">
        <v>1245</v>
      </c>
      <c r="O69" s="122" t="s">
        <v>1223</v>
      </c>
      <c r="P69" s="122"/>
      <c r="Q69" s="122"/>
      <c r="R69" s="122" t="s">
        <v>1165</v>
      </c>
      <c r="S69" s="84">
        <v>12371</v>
      </c>
      <c r="T69" s="84">
        <v>16701</v>
      </c>
      <c r="U69" s="84" t="s">
        <v>63</v>
      </c>
      <c r="V69" s="84">
        <f t="shared" si="12"/>
        <v>12371</v>
      </c>
      <c r="W69" s="85"/>
      <c r="X69" s="86">
        <f t="shared" si="13"/>
        <v>0</v>
      </c>
    </row>
    <row r="70" spans="1:24" ht="16.5" customHeight="1" x14ac:dyDescent="0.25">
      <c r="A70" s="123">
        <v>84</v>
      </c>
      <c r="B70" s="123">
        <v>1746190</v>
      </c>
      <c r="C70" s="123" t="s">
        <v>1171</v>
      </c>
      <c r="D70" s="123" t="s">
        <v>1328</v>
      </c>
      <c r="E70" s="123" t="s">
        <v>1329</v>
      </c>
      <c r="F70" s="123" t="s">
        <v>1329</v>
      </c>
      <c r="G70" s="123" t="s">
        <v>143</v>
      </c>
      <c r="H70" s="123"/>
      <c r="I70" s="123" t="s">
        <v>1180</v>
      </c>
      <c r="J70" s="127">
        <v>2.5</v>
      </c>
      <c r="K70" s="123"/>
      <c r="L70" s="123"/>
      <c r="M70" s="123"/>
      <c r="N70" s="123" t="s">
        <v>1244</v>
      </c>
      <c r="O70" s="123" t="s">
        <v>1223</v>
      </c>
      <c r="P70" s="123"/>
      <c r="Q70" s="123"/>
      <c r="R70" s="123" t="s">
        <v>1165</v>
      </c>
      <c r="S70" s="84">
        <v>13927</v>
      </c>
      <c r="T70" s="84">
        <v>18802</v>
      </c>
      <c r="U70" s="84" t="s">
        <v>63</v>
      </c>
      <c r="V70" s="84">
        <f t="shared" si="12"/>
        <v>13927</v>
      </c>
      <c r="W70" s="85"/>
      <c r="X70" s="115">
        <f t="shared" si="13"/>
        <v>0</v>
      </c>
    </row>
    <row r="71" spans="1:24" ht="16.5" customHeight="1" x14ac:dyDescent="0.25">
      <c r="A71" s="119">
        <v>85</v>
      </c>
      <c r="B71" s="119" t="s">
        <v>0</v>
      </c>
      <c r="C71" s="119" t="s">
        <v>1183</v>
      </c>
      <c r="D71" s="119"/>
      <c r="E71" s="119"/>
      <c r="F71" s="119"/>
      <c r="G71" s="119" t="s">
        <v>2888</v>
      </c>
      <c r="H71" s="119"/>
      <c r="I71" s="119" t="s">
        <v>1220</v>
      </c>
      <c r="J71" s="120" t="s">
        <v>1243</v>
      </c>
      <c r="K71" s="119" t="s">
        <v>1219</v>
      </c>
      <c r="L71" s="119"/>
      <c r="M71" s="119"/>
      <c r="N71" s="119" t="s">
        <v>1218</v>
      </c>
      <c r="O71" s="119" t="s">
        <v>1217</v>
      </c>
      <c r="P71" s="119"/>
      <c r="Q71" s="119" t="s">
        <v>1205</v>
      </c>
      <c r="R71" s="119"/>
      <c r="S71" s="121" t="s">
        <v>5</v>
      </c>
      <c r="T71" s="121" t="s">
        <v>2860</v>
      </c>
      <c r="U71" s="121"/>
      <c r="V71" s="121"/>
      <c r="W71" s="121"/>
      <c r="X71" s="121"/>
    </row>
    <row r="72" spans="1:24" ht="16.5" customHeight="1" x14ac:dyDescent="0.25">
      <c r="A72" s="122">
        <v>87</v>
      </c>
      <c r="B72" s="122">
        <v>8085080</v>
      </c>
      <c r="C72" s="122" t="s">
        <v>1173</v>
      </c>
      <c r="D72" s="122" t="s">
        <v>1328</v>
      </c>
      <c r="E72" s="122" t="s">
        <v>1329</v>
      </c>
      <c r="F72" s="122" t="s">
        <v>1329</v>
      </c>
      <c r="G72" s="122" t="s">
        <v>395</v>
      </c>
      <c r="H72" s="122"/>
      <c r="I72" s="122" t="s">
        <v>1180</v>
      </c>
      <c r="J72" s="126">
        <v>1.5</v>
      </c>
      <c r="K72" s="122" t="s">
        <v>1242</v>
      </c>
      <c r="L72" s="122"/>
      <c r="M72" s="122"/>
      <c r="N72" s="122">
        <v>4</v>
      </c>
      <c r="O72" s="122" t="s">
        <v>1239</v>
      </c>
      <c r="P72" s="122"/>
      <c r="Q72" s="122" t="s">
        <v>395</v>
      </c>
      <c r="R72" s="122" t="s">
        <v>1165</v>
      </c>
      <c r="S72" s="84">
        <v>1013</v>
      </c>
      <c r="T72" s="84">
        <v>1292</v>
      </c>
      <c r="U72" s="84" t="s">
        <v>63</v>
      </c>
      <c r="V72" s="84">
        <f t="shared" ref="V72:V108" si="14">S72-S72*$V$8</f>
        <v>1013</v>
      </c>
      <c r="W72" s="85"/>
      <c r="X72" s="86">
        <f t="shared" ref="X72:X108" si="15">W72*V72</f>
        <v>0</v>
      </c>
    </row>
    <row r="73" spans="1:24" ht="16.5" customHeight="1" x14ac:dyDescent="0.25">
      <c r="A73" s="123">
        <v>88</v>
      </c>
      <c r="B73" s="123">
        <v>8085290</v>
      </c>
      <c r="C73" s="123" t="s">
        <v>1173</v>
      </c>
      <c r="D73" s="123" t="s">
        <v>1328</v>
      </c>
      <c r="E73" s="123" t="s">
        <v>1329</v>
      </c>
      <c r="F73" s="123" t="s">
        <v>1237</v>
      </c>
      <c r="G73" s="123" t="s">
        <v>384</v>
      </c>
      <c r="H73" s="123"/>
      <c r="I73" s="123"/>
      <c r="J73" s="127"/>
      <c r="K73" s="123" t="s">
        <v>1241</v>
      </c>
      <c r="L73" s="123"/>
      <c r="M73" s="123"/>
      <c r="N73" s="123"/>
      <c r="O73" s="123"/>
      <c r="P73" s="123"/>
      <c r="Q73" s="123" t="s">
        <v>1240</v>
      </c>
      <c r="R73" s="123" t="s">
        <v>1165</v>
      </c>
      <c r="S73" s="84">
        <v>249</v>
      </c>
      <c r="T73" s="84">
        <v>315</v>
      </c>
      <c r="U73" s="84" t="s">
        <v>63</v>
      </c>
      <c r="V73" s="84">
        <f t="shared" si="14"/>
        <v>249</v>
      </c>
      <c r="W73" s="85"/>
      <c r="X73" s="115">
        <f t="shared" si="15"/>
        <v>0</v>
      </c>
    </row>
    <row r="74" spans="1:24" ht="16.5" customHeight="1" x14ac:dyDescent="0.25">
      <c r="A74" s="123">
        <v>90</v>
      </c>
      <c r="B74" s="123">
        <v>8085090</v>
      </c>
      <c r="C74" s="123" t="s">
        <v>1173</v>
      </c>
      <c r="D74" s="123" t="s">
        <v>1328</v>
      </c>
      <c r="E74" s="123" t="s">
        <v>1329</v>
      </c>
      <c r="F74" s="123" t="s">
        <v>1329</v>
      </c>
      <c r="G74" s="123" t="s">
        <v>388</v>
      </c>
      <c r="H74" s="123"/>
      <c r="I74" s="123" t="s">
        <v>1180</v>
      </c>
      <c r="J74" s="127">
        <v>1.5</v>
      </c>
      <c r="K74" s="123" t="s">
        <v>1216</v>
      </c>
      <c r="L74" s="123"/>
      <c r="M74" s="123"/>
      <c r="N74" s="123">
        <v>4</v>
      </c>
      <c r="O74" s="123" t="s">
        <v>1239</v>
      </c>
      <c r="P74" s="123"/>
      <c r="Q74" s="123" t="s">
        <v>388</v>
      </c>
      <c r="R74" s="123" t="s">
        <v>1165</v>
      </c>
      <c r="S74" s="84">
        <v>1160</v>
      </c>
      <c r="T74" s="84">
        <v>1441</v>
      </c>
      <c r="U74" s="84" t="s">
        <v>63</v>
      </c>
      <c r="V74" s="84">
        <f t="shared" si="14"/>
        <v>1160</v>
      </c>
      <c r="W74" s="85"/>
      <c r="X74" s="115">
        <f t="shared" si="15"/>
        <v>0</v>
      </c>
    </row>
    <row r="75" spans="1:24" ht="16.5" customHeight="1" x14ac:dyDescent="0.25">
      <c r="A75" s="123">
        <v>92</v>
      </c>
      <c r="B75" s="123">
        <v>26555</v>
      </c>
      <c r="C75" s="123" t="s">
        <v>1171</v>
      </c>
      <c r="D75" s="123" t="s">
        <v>1328</v>
      </c>
      <c r="E75" s="123" t="s">
        <v>1329</v>
      </c>
      <c r="F75" s="123" t="s">
        <v>1329</v>
      </c>
      <c r="G75" s="123" t="s">
        <v>126</v>
      </c>
      <c r="H75" s="123"/>
      <c r="I75" s="123" t="s">
        <v>1180</v>
      </c>
      <c r="J75" s="127">
        <v>1.2</v>
      </c>
      <c r="K75" s="123" t="s">
        <v>1216</v>
      </c>
      <c r="L75" s="123"/>
      <c r="M75" s="123"/>
      <c r="N75" s="123" t="s">
        <v>1224</v>
      </c>
      <c r="O75" s="123" t="s">
        <v>1223</v>
      </c>
      <c r="P75" s="123"/>
      <c r="Q75" s="123"/>
      <c r="R75" s="123" t="s">
        <v>1165</v>
      </c>
      <c r="S75" s="84">
        <v>10795</v>
      </c>
      <c r="T75" s="84">
        <v>14573</v>
      </c>
      <c r="U75" s="84" t="s">
        <v>63</v>
      </c>
      <c r="V75" s="84">
        <f t="shared" si="14"/>
        <v>10795</v>
      </c>
      <c r="W75" s="85"/>
      <c r="X75" s="115">
        <f t="shared" si="15"/>
        <v>0</v>
      </c>
    </row>
    <row r="76" spans="1:24" ht="16.5" customHeight="1" x14ac:dyDescent="0.25">
      <c r="A76" s="123">
        <v>94</v>
      </c>
      <c r="B76" s="123">
        <v>24543</v>
      </c>
      <c r="C76" s="123" t="s">
        <v>1171</v>
      </c>
      <c r="D76" s="123" t="s">
        <v>1328</v>
      </c>
      <c r="E76" s="123" t="s">
        <v>1329</v>
      </c>
      <c r="F76" s="123" t="s">
        <v>1329</v>
      </c>
      <c r="G76" s="123" t="s">
        <v>127</v>
      </c>
      <c r="H76" s="123"/>
      <c r="I76" s="123" t="s">
        <v>1180</v>
      </c>
      <c r="J76" s="127">
        <v>1.5</v>
      </c>
      <c r="K76" s="123" t="s">
        <v>1216</v>
      </c>
      <c r="L76" s="123"/>
      <c r="M76" s="123"/>
      <c r="N76" s="123" t="s">
        <v>1224</v>
      </c>
      <c r="O76" s="123" t="s">
        <v>1223</v>
      </c>
      <c r="P76" s="123"/>
      <c r="Q76" s="123"/>
      <c r="R76" s="123" t="s">
        <v>1165</v>
      </c>
      <c r="S76" s="84">
        <v>10795</v>
      </c>
      <c r="T76" s="84">
        <v>14573</v>
      </c>
      <c r="U76" s="84" t="s">
        <v>63</v>
      </c>
      <c r="V76" s="84">
        <f t="shared" si="14"/>
        <v>10795</v>
      </c>
      <c r="W76" s="85"/>
      <c r="X76" s="115">
        <f t="shared" si="15"/>
        <v>0</v>
      </c>
    </row>
    <row r="77" spans="1:24" ht="16.5" customHeight="1" x14ac:dyDescent="0.25">
      <c r="A77" s="122">
        <v>95</v>
      </c>
      <c r="B77" s="122">
        <v>9742</v>
      </c>
      <c r="C77" s="122" t="s">
        <v>1171</v>
      </c>
      <c r="D77" s="122" t="s">
        <v>1328</v>
      </c>
      <c r="E77" s="122" t="s">
        <v>1329</v>
      </c>
      <c r="F77" s="122" t="s">
        <v>1329</v>
      </c>
      <c r="G77" s="122" t="s">
        <v>128</v>
      </c>
      <c r="H77" s="122"/>
      <c r="I77" s="122" t="s">
        <v>1177</v>
      </c>
      <c r="J77" s="126">
        <v>1.8</v>
      </c>
      <c r="K77" s="122" t="s">
        <v>1216</v>
      </c>
      <c r="L77" s="122"/>
      <c r="M77" s="122"/>
      <c r="N77" s="122" t="s">
        <v>1224</v>
      </c>
      <c r="O77" s="122" t="s">
        <v>1223</v>
      </c>
      <c r="P77" s="122"/>
      <c r="Q77" s="122"/>
      <c r="R77" s="122" t="s">
        <v>1165</v>
      </c>
      <c r="S77" s="84">
        <v>9099</v>
      </c>
      <c r="T77" s="84">
        <v>12284</v>
      </c>
      <c r="U77" s="84" t="s">
        <v>63</v>
      </c>
      <c r="V77" s="84">
        <f t="shared" si="14"/>
        <v>9099</v>
      </c>
      <c r="W77" s="85"/>
      <c r="X77" s="86">
        <f t="shared" si="15"/>
        <v>0</v>
      </c>
    </row>
    <row r="78" spans="1:24" ht="16.5" customHeight="1" x14ac:dyDescent="0.25">
      <c r="A78" s="123">
        <v>96</v>
      </c>
      <c r="B78" s="123">
        <v>26557</v>
      </c>
      <c r="C78" s="123" t="s">
        <v>1171</v>
      </c>
      <c r="D78" s="123" t="s">
        <v>1328</v>
      </c>
      <c r="E78" s="123" t="s">
        <v>1329</v>
      </c>
      <c r="F78" s="123" t="s">
        <v>1329</v>
      </c>
      <c r="G78" s="123" t="s">
        <v>129</v>
      </c>
      <c r="H78" s="123"/>
      <c r="I78" s="123" t="s">
        <v>1180</v>
      </c>
      <c r="J78" s="127">
        <v>1.8</v>
      </c>
      <c r="K78" s="123" t="s">
        <v>1216</v>
      </c>
      <c r="L78" s="123"/>
      <c r="M78" s="123"/>
      <c r="N78" s="123" t="s">
        <v>1224</v>
      </c>
      <c r="O78" s="123" t="s">
        <v>1223</v>
      </c>
      <c r="P78" s="123"/>
      <c r="Q78" s="123"/>
      <c r="R78" s="123" t="s">
        <v>1165</v>
      </c>
      <c r="S78" s="84">
        <v>10795</v>
      </c>
      <c r="T78" s="84">
        <v>14573</v>
      </c>
      <c r="U78" s="84" t="s">
        <v>63</v>
      </c>
      <c r="V78" s="84">
        <f t="shared" si="14"/>
        <v>10795</v>
      </c>
      <c r="W78" s="85"/>
      <c r="X78" s="115">
        <f t="shared" si="15"/>
        <v>0</v>
      </c>
    </row>
    <row r="79" spans="1:24" ht="16.5" customHeight="1" x14ac:dyDescent="0.25">
      <c r="A79" s="122">
        <v>97</v>
      </c>
      <c r="B79" s="122">
        <v>9743</v>
      </c>
      <c r="C79" s="122" t="s">
        <v>1171</v>
      </c>
      <c r="D79" s="122" t="s">
        <v>1328</v>
      </c>
      <c r="E79" s="122" t="s">
        <v>1329</v>
      </c>
      <c r="F79" s="122" t="s">
        <v>1329</v>
      </c>
      <c r="G79" s="122" t="s">
        <v>130</v>
      </c>
      <c r="H79" s="122"/>
      <c r="I79" s="122" t="s">
        <v>1177</v>
      </c>
      <c r="J79" s="126">
        <v>2</v>
      </c>
      <c r="K79" s="122" t="s">
        <v>1216</v>
      </c>
      <c r="L79" s="122"/>
      <c r="M79" s="122"/>
      <c r="N79" s="122" t="s">
        <v>1224</v>
      </c>
      <c r="O79" s="122" t="s">
        <v>1223</v>
      </c>
      <c r="P79" s="122"/>
      <c r="Q79" s="122"/>
      <c r="R79" s="122" t="s">
        <v>1165</v>
      </c>
      <c r="S79" s="84">
        <v>9099</v>
      </c>
      <c r="T79" s="84">
        <v>12284</v>
      </c>
      <c r="U79" s="84" t="s">
        <v>63</v>
      </c>
      <c r="V79" s="84">
        <f t="shared" si="14"/>
        <v>9099</v>
      </c>
      <c r="W79" s="85"/>
      <c r="X79" s="86">
        <f t="shared" si="15"/>
        <v>0</v>
      </c>
    </row>
    <row r="80" spans="1:24" ht="16.5" customHeight="1" x14ac:dyDescent="0.25">
      <c r="A80" s="123">
        <v>98</v>
      </c>
      <c r="B80" s="123">
        <v>24544</v>
      </c>
      <c r="C80" s="123" t="s">
        <v>1171</v>
      </c>
      <c r="D80" s="123" t="s">
        <v>1328</v>
      </c>
      <c r="E80" s="123" t="s">
        <v>1329</v>
      </c>
      <c r="F80" s="123" t="s">
        <v>1329</v>
      </c>
      <c r="G80" s="123" t="s">
        <v>131</v>
      </c>
      <c r="H80" s="123"/>
      <c r="I80" s="123" t="s">
        <v>1180</v>
      </c>
      <c r="J80" s="127">
        <v>2</v>
      </c>
      <c r="K80" s="123" t="s">
        <v>1216</v>
      </c>
      <c r="L80" s="123"/>
      <c r="M80" s="123"/>
      <c r="N80" s="123" t="s">
        <v>1224</v>
      </c>
      <c r="O80" s="123" t="s">
        <v>1223</v>
      </c>
      <c r="P80" s="123"/>
      <c r="Q80" s="123"/>
      <c r="R80" s="123" t="s">
        <v>1165</v>
      </c>
      <c r="S80" s="84">
        <v>10795</v>
      </c>
      <c r="T80" s="84">
        <v>14573</v>
      </c>
      <c r="U80" s="84" t="s">
        <v>63</v>
      </c>
      <c r="V80" s="84">
        <f t="shared" si="14"/>
        <v>10795</v>
      </c>
      <c r="W80" s="85"/>
      <c r="X80" s="115">
        <f t="shared" si="15"/>
        <v>0</v>
      </c>
    </row>
    <row r="81" spans="1:24" ht="16.5" customHeight="1" x14ac:dyDescent="0.25">
      <c r="A81" s="123">
        <v>100</v>
      </c>
      <c r="B81" s="123">
        <v>26559</v>
      </c>
      <c r="C81" s="123" t="s">
        <v>1171</v>
      </c>
      <c r="D81" s="123" t="s">
        <v>1328</v>
      </c>
      <c r="E81" s="123" t="s">
        <v>1329</v>
      </c>
      <c r="F81" s="123" t="s">
        <v>1329</v>
      </c>
      <c r="G81" s="123" t="s">
        <v>132</v>
      </c>
      <c r="H81" s="123"/>
      <c r="I81" s="123" t="s">
        <v>1180</v>
      </c>
      <c r="J81" s="127">
        <v>2.5</v>
      </c>
      <c r="K81" s="123" t="s">
        <v>1216</v>
      </c>
      <c r="L81" s="123"/>
      <c r="M81" s="123"/>
      <c r="N81" s="123" t="s">
        <v>1224</v>
      </c>
      <c r="O81" s="123" t="s">
        <v>1223</v>
      </c>
      <c r="P81" s="123"/>
      <c r="Q81" s="123"/>
      <c r="R81" s="123" t="s">
        <v>1165</v>
      </c>
      <c r="S81" s="84">
        <v>10795</v>
      </c>
      <c r="T81" s="84">
        <v>14573</v>
      </c>
      <c r="U81" s="84" t="s">
        <v>63</v>
      </c>
      <c r="V81" s="84">
        <f t="shared" si="14"/>
        <v>10795</v>
      </c>
      <c r="W81" s="85"/>
      <c r="X81" s="115">
        <f t="shared" si="15"/>
        <v>0</v>
      </c>
    </row>
    <row r="82" spans="1:24" ht="16.5" customHeight="1" x14ac:dyDescent="0.25">
      <c r="A82" s="123">
        <v>102</v>
      </c>
      <c r="B82" s="123">
        <v>24545</v>
      </c>
      <c r="C82" s="123" t="s">
        <v>1171</v>
      </c>
      <c r="D82" s="123" t="s">
        <v>1328</v>
      </c>
      <c r="E82" s="123" t="s">
        <v>1329</v>
      </c>
      <c r="F82" s="123" t="s">
        <v>1329</v>
      </c>
      <c r="G82" s="123" t="s">
        <v>133</v>
      </c>
      <c r="H82" s="123"/>
      <c r="I82" s="123" t="s">
        <v>1180</v>
      </c>
      <c r="J82" s="127">
        <v>1.2</v>
      </c>
      <c r="K82" s="123" t="s">
        <v>1225</v>
      </c>
      <c r="L82" s="123"/>
      <c r="M82" s="123"/>
      <c r="N82" s="123" t="s">
        <v>1224</v>
      </c>
      <c r="O82" s="123" t="s">
        <v>1223</v>
      </c>
      <c r="P82" s="123"/>
      <c r="Q82" s="123"/>
      <c r="R82" s="123" t="s">
        <v>1165</v>
      </c>
      <c r="S82" s="84">
        <v>9125</v>
      </c>
      <c r="T82" s="84">
        <v>12319</v>
      </c>
      <c r="U82" s="84" t="s">
        <v>63</v>
      </c>
      <c r="V82" s="84">
        <f t="shared" si="14"/>
        <v>9125</v>
      </c>
      <c r="W82" s="85"/>
      <c r="X82" s="115">
        <f t="shared" si="15"/>
        <v>0</v>
      </c>
    </row>
    <row r="83" spans="1:24" ht="16.5" customHeight="1" x14ac:dyDescent="0.25">
      <c r="A83" s="123">
        <v>104</v>
      </c>
      <c r="B83" s="123">
        <v>24546</v>
      </c>
      <c r="C83" s="123" t="s">
        <v>1171</v>
      </c>
      <c r="D83" s="123" t="s">
        <v>1328</v>
      </c>
      <c r="E83" s="123" t="s">
        <v>1329</v>
      </c>
      <c r="F83" s="123" t="s">
        <v>1329</v>
      </c>
      <c r="G83" s="123" t="s">
        <v>134</v>
      </c>
      <c r="H83" s="123"/>
      <c r="I83" s="123" t="s">
        <v>1180</v>
      </c>
      <c r="J83" s="127">
        <v>1.5</v>
      </c>
      <c r="K83" s="123" t="s">
        <v>1225</v>
      </c>
      <c r="L83" s="123"/>
      <c r="M83" s="123"/>
      <c r="N83" s="123" t="s">
        <v>1224</v>
      </c>
      <c r="O83" s="123" t="s">
        <v>1223</v>
      </c>
      <c r="P83" s="123"/>
      <c r="Q83" s="123"/>
      <c r="R83" s="123" t="s">
        <v>1165</v>
      </c>
      <c r="S83" s="84">
        <v>9120</v>
      </c>
      <c r="T83" s="84">
        <v>12312</v>
      </c>
      <c r="U83" s="84" t="s">
        <v>63</v>
      </c>
      <c r="V83" s="84">
        <f t="shared" si="14"/>
        <v>9120</v>
      </c>
      <c r="W83" s="85"/>
      <c r="X83" s="115">
        <f t="shared" si="15"/>
        <v>0</v>
      </c>
    </row>
    <row r="84" spans="1:24" ht="16.5" customHeight="1" x14ac:dyDescent="0.25">
      <c r="A84" s="123">
        <v>106</v>
      </c>
      <c r="B84" s="123">
        <v>24547</v>
      </c>
      <c r="C84" s="123" t="s">
        <v>1171</v>
      </c>
      <c r="D84" s="123" t="s">
        <v>1328</v>
      </c>
      <c r="E84" s="123" t="s">
        <v>1329</v>
      </c>
      <c r="F84" s="123" t="s">
        <v>1329</v>
      </c>
      <c r="G84" s="123" t="s">
        <v>135</v>
      </c>
      <c r="H84" s="123"/>
      <c r="I84" s="123" t="s">
        <v>1180</v>
      </c>
      <c r="J84" s="127">
        <v>1.8</v>
      </c>
      <c r="K84" s="123" t="s">
        <v>1225</v>
      </c>
      <c r="L84" s="123"/>
      <c r="M84" s="123"/>
      <c r="N84" s="123" t="s">
        <v>1224</v>
      </c>
      <c r="O84" s="123" t="s">
        <v>1223</v>
      </c>
      <c r="P84" s="123"/>
      <c r="Q84" s="123"/>
      <c r="R84" s="123" t="s">
        <v>1165</v>
      </c>
      <c r="S84" s="84">
        <v>9120</v>
      </c>
      <c r="T84" s="84">
        <v>12312</v>
      </c>
      <c r="U84" s="84" t="s">
        <v>63</v>
      </c>
      <c r="V84" s="84">
        <f t="shared" si="14"/>
        <v>9120</v>
      </c>
      <c r="W84" s="85"/>
      <c r="X84" s="115">
        <f t="shared" si="15"/>
        <v>0</v>
      </c>
    </row>
    <row r="85" spans="1:24" ht="16.5" customHeight="1" x14ac:dyDescent="0.25">
      <c r="A85" s="123">
        <v>108</v>
      </c>
      <c r="B85" s="123">
        <v>24548</v>
      </c>
      <c r="C85" s="123" t="s">
        <v>1171</v>
      </c>
      <c r="D85" s="123" t="s">
        <v>1328</v>
      </c>
      <c r="E85" s="123" t="s">
        <v>1329</v>
      </c>
      <c r="F85" s="123" t="s">
        <v>1329</v>
      </c>
      <c r="G85" s="123" t="s">
        <v>136</v>
      </c>
      <c r="H85" s="123"/>
      <c r="I85" s="123" t="s">
        <v>1180</v>
      </c>
      <c r="J85" s="127">
        <v>2</v>
      </c>
      <c r="K85" s="123" t="s">
        <v>1225</v>
      </c>
      <c r="L85" s="123"/>
      <c r="M85" s="123"/>
      <c r="N85" s="123" t="s">
        <v>1224</v>
      </c>
      <c r="O85" s="123" t="s">
        <v>1223</v>
      </c>
      <c r="P85" s="123"/>
      <c r="Q85" s="123"/>
      <c r="R85" s="123" t="s">
        <v>1165</v>
      </c>
      <c r="S85" s="84">
        <v>9120</v>
      </c>
      <c r="T85" s="84">
        <v>12312</v>
      </c>
      <c r="U85" s="84" t="s">
        <v>63</v>
      </c>
      <c r="V85" s="84">
        <f t="shared" si="14"/>
        <v>9120</v>
      </c>
      <c r="W85" s="85"/>
      <c r="X85" s="115">
        <f t="shared" si="15"/>
        <v>0</v>
      </c>
    </row>
    <row r="86" spans="1:24" ht="16.5" customHeight="1" x14ac:dyDescent="0.25">
      <c r="A86" s="123">
        <v>110</v>
      </c>
      <c r="B86" s="123">
        <v>24549</v>
      </c>
      <c r="C86" s="123" t="s">
        <v>1171</v>
      </c>
      <c r="D86" s="123" t="s">
        <v>1328</v>
      </c>
      <c r="E86" s="123" t="s">
        <v>1329</v>
      </c>
      <c r="F86" s="123" t="s">
        <v>1329</v>
      </c>
      <c r="G86" s="123" t="s">
        <v>137</v>
      </c>
      <c r="H86" s="123"/>
      <c r="I86" s="123" t="s">
        <v>1180</v>
      </c>
      <c r="J86" s="127">
        <v>2.5</v>
      </c>
      <c r="K86" s="123" t="s">
        <v>1225</v>
      </c>
      <c r="L86" s="123"/>
      <c r="M86" s="123"/>
      <c r="N86" s="123" t="s">
        <v>1224</v>
      </c>
      <c r="O86" s="123" t="s">
        <v>1223</v>
      </c>
      <c r="P86" s="123"/>
      <c r="Q86" s="123"/>
      <c r="R86" s="123" t="s">
        <v>1165</v>
      </c>
      <c r="S86" s="84">
        <v>10248</v>
      </c>
      <c r="T86" s="84">
        <v>13836</v>
      </c>
      <c r="U86" s="84" t="s">
        <v>63</v>
      </c>
      <c r="V86" s="84">
        <f t="shared" si="14"/>
        <v>10248</v>
      </c>
      <c r="W86" s="85"/>
      <c r="X86" s="115">
        <f t="shared" si="15"/>
        <v>0</v>
      </c>
    </row>
    <row r="87" spans="1:24" ht="16.5" customHeight="1" x14ac:dyDescent="0.25">
      <c r="A87" s="123">
        <v>112</v>
      </c>
      <c r="B87" s="123">
        <v>9715</v>
      </c>
      <c r="C87" s="123" t="s">
        <v>1171</v>
      </c>
      <c r="D87" s="123" t="s">
        <v>1328</v>
      </c>
      <c r="E87" s="123" t="s">
        <v>1329</v>
      </c>
      <c r="F87" s="123" t="s">
        <v>1329</v>
      </c>
      <c r="G87" s="123" t="s">
        <v>101</v>
      </c>
      <c r="H87" s="123"/>
      <c r="I87" s="123" t="s">
        <v>1180</v>
      </c>
      <c r="J87" s="127">
        <v>1.2</v>
      </c>
      <c r="K87" s="123" t="s">
        <v>1235</v>
      </c>
      <c r="L87" s="123"/>
      <c r="M87" s="123"/>
      <c r="N87" s="123" t="s">
        <v>1224</v>
      </c>
      <c r="O87" s="123" t="s">
        <v>1234</v>
      </c>
      <c r="P87" s="123"/>
      <c r="Q87" s="123"/>
      <c r="R87" s="123" t="s">
        <v>1165</v>
      </c>
      <c r="S87" s="84">
        <v>4373</v>
      </c>
      <c r="T87" s="84">
        <v>5903</v>
      </c>
      <c r="U87" s="84" t="s">
        <v>63</v>
      </c>
      <c r="V87" s="84">
        <f t="shared" si="14"/>
        <v>4373</v>
      </c>
      <c r="W87" s="85"/>
      <c r="X87" s="115">
        <f t="shared" si="15"/>
        <v>0</v>
      </c>
    </row>
    <row r="88" spans="1:24" ht="16.5" customHeight="1" x14ac:dyDescent="0.25">
      <c r="A88" s="123">
        <v>114</v>
      </c>
      <c r="B88" s="123">
        <v>9716</v>
      </c>
      <c r="C88" s="123" t="s">
        <v>1171</v>
      </c>
      <c r="D88" s="123" t="s">
        <v>1328</v>
      </c>
      <c r="E88" s="123" t="s">
        <v>1329</v>
      </c>
      <c r="F88" s="123" t="s">
        <v>1329</v>
      </c>
      <c r="G88" s="123" t="s">
        <v>102</v>
      </c>
      <c r="H88" s="123"/>
      <c r="I88" s="123" t="s">
        <v>1180</v>
      </c>
      <c r="J88" s="127">
        <v>1.5</v>
      </c>
      <c r="K88" s="123" t="s">
        <v>1235</v>
      </c>
      <c r="L88" s="123"/>
      <c r="M88" s="123"/>
      <c r="N88" s="123" t="s">
        <v>1224</v>
      </c>
      <c r="O88" s="123" t="s">
        <v>1234</v>
      </c>
      <c r="P88" s="123"/>
      <c r="Q88" s="123"/>
      <c r="R88" s="123" t="s">
        <v>1165</v>
      </c>
      <c r="S88" s="84">
        <v>4373</v>
      </c>
      <c r="T88" s="84">
        <v>5903</v>
      </c>
      <c r="U88" s="84" t="s">
        <v>63</v>
      </c>
      <c r="V88" s="84">
        <f t="shared" si="14"/>
        <v>4373</v>
      </c>
      <c r="W88" s="85"/>
      <c r="X88" s="115">
        <f t="shared" si="15"/>
        <v>0</v>
      </c>
    </row>
    <row r="89" spans="1:24" ht="16.5" customHeight="1" x14ac:dyDescent="0.25">
      <c r="A89" s="123">
        <v>116</v>
      </c>
      <c r="B89" s="123">
        <v>9717</v>
      </c>
      <c r="C89" s="123" t="s">
        <v>1171</v>
      </c>
      <c r="D89" s="123" t="s">
        <v>1328</v>
      </c>
      <c r="E89" s="123" t="s">
        <v>1329</v>
      </c>
      <c r="F89" s="123" t="s">
        <v>1329</v>
      </c>
      <c r="G89" s="123" t="s">
        <v>103</v>
      </c>
      <c r="H89" s="123"/>
      <c r="I89" s="123" t="s">
        <v>1180</v>
      </c>
      <c r="J89" s="127">
        <v>1.8</v>
      </c>
      <c r="K89" s="123" t="s">
        <v>1235</v>
      </c>
      <c r="L89" s="123"/>
      <c r="M89" s="123"/>
      <c r="N89" s="123" t="s">
        <v>1224</v>
      </c>
      <c r="O89" s="123" t="s">
        <v>1234</v>
      </c>
      <c r="P89" s="123"/>
      <c r="Q89" s="123"/>
      <c r="R89" s="123" t="s">
        <v>1165</v>
      </c>
      <c r="S89" s="84">
        <v>4373</v>
      </c>
      <c r="T89" s="84">
        <v>5903</v>
      </c>
      <c r="U89" s="84" t="s">
        <v>3012</v>
      </c>
      <c r="V89" s="84">
        <f t="shared" si="14"/>
        <v>4373</v>
      </c>
      <c r="W89" s="85"/>
      <c r="X89" s="115">
        <f t="shared" si="15"/>
        <v>0</v>
      </c>
    </row>
    <row r="90" spans="1:24" ht="16.5" customHeight="1" x14ac:dyDescent="0.25">
      <c r="A90" s="123">
        <v>118</v>
      </c>
      <c r="B90" s="123">
        <v>9718</v>
      </c>
      <c r="C90" s="123" t="s">
        <v>1171</v>
      </c>
      <c r="D90" s="123" t="s">
        <v>1328</v>
      </c>
      <c r="E90" s="123" t="s">
        <v>1329</v>
      </c>
      <c r="F90" s="123" t="s">
        <v>1329</v>
      </c>
      <c r="G90" s="123" t="s">
        <v>104</v>
      </c>
      <c r="H90" s="123"/>
      <c r="I90" s="123" t="s">
        <v>1180</v>
      </c>
      <c r="J90" s="127">
        <v>2</v>
      </c>
      <c r="K90" s="123" t="s">
        <v>1235</v>
      </c>
      <c r="L90" s="123"/>
      <c r="M90" s="123"/>
      <c r="N90" s="123" t="s">
        <v>1224</v>
      </c>
      <c r="O90" s="123" t="s">
        <v>1234</v>
      </c>
      <c r="P90" s="123"/>
      <c r="Q90" s="123"/>
      <c r="R90" s="123" t="s">
        <v>1165</v>
      </c>
      <c r="S90" s="84">
        <v>4373</v>
      </c>
      <c r="T90" s="84">
        <v>5903</v>
      </c>
      <c r="U90" s="84" t="s">
        <v>63</v>
      </c>
      <c r="V90" s="84">
        <f t="shared" si="14"/>
        <v>4373</v>
      </c>
      <c r="W90" s="85"/>
      <c r="X90" s="115">
        <f t="shared" si="15"/>
        <v>0</v>
      </c>
    </row>
    <row r="91" spans="1:24" ht="16.5" customHeight="1" x14ac:dyDescent="0.25">
      <c r="A91" s="123">
        <v>120</v>
      </c>
      <c r="B91" s="123">
        <v>9719</v>
      </c>
      <c r="C91" s="123" t="s">
        <v>1171</v>
      </c>
      <c r="D91" s="123" t="s">
        <v>1328</v>
      </c>
      <c r="E91" s="123" t="s">
        <v>1329</v>
      </c>
      <c r="F91" s="123" t="s">
        <v>1329</v>
      </c>
      <c r="G91" s="123" t="s">
        <v>105</v>
      </c>
      <c r="H91" s="123"/>
      <c r="I91" s="123" t="s">
        <v>1180</v>
      </c>
      <c r="J91" s="127">
        <v>2.5</v>
      </c>
      <c r="K91" s="123" t="s">
        <v>1235</v>
      </c>
      <c r="L91" s="123"/>
      <c r="M91" s="123"/>
      <c r="N91" s="123" t="s">
        <v>1224</v>
      </c>
      <c r="O91" s="123" t="s">
        <v>1234</v>
      </c>
      <c r="P91" s="123"/>
      <c r="Q91" s="123"/>
      <c r="R91" s="123" t="s">
        <v>1165</v>
      </c>
      <c r="S91" s="84">
        <v>4373</v>
      </c>
      <c r="T91" s="84">
        <v>5903</v>
      </c>
      <c r="U91" s="84" t="s">
        <v>63</v>
      </c>
      <c r="V91" s="84">
        <f t="shared" si="14"/>
        <v>4373</v>
      </c>
      <c r="W91" s="85"/>
      <c r="X91" s="115">
        <f t="shared" si="15"/>
        <v>0</v>
      </c>
    </row>
    <row r="92" spans="1:24" ht="16.5" customHeight="1" x14ac:dyDescent="0.25">
      <c r="A92" s="122">
        <v>121</v>
      </c>
      <c r="B92" s="122">
        <v>38487</v>
      </c>
      <c r="C92" s="122" t="s">
        <v>1171</v>
      </c>
      <c r="D92" s="122" t="s">
        <v>1328</v>
      </c>
      <c r="E92" s="122" t="s">
        <v>1329</v>
      </c>
      <c r="F92" s="122" t="s">
        <v>1237</v>
      </c>
      <c r="G92" s="122" t="s">
        <v>95</v>
      </c>
      <c r="H92" s="122"/>
      <c r="I92" s="122" t="s">
        <v>1237</v>
      </c>
      <c r="J92" s="126"/>
      <c r="K92" s="122" t="s">
        <v>1238</v>
      </c>
      <c r="L92" s="122"/>
      <c r="M92" s="122"/>
      <c r="N92" s="122"/>
      <c r="O92" s="122"/>
      <c r="P92" s="122"/>
      <c r="Q92" s="122"/>
      <c r="R92" s="122" t="s">
        <v>1165</v>
      </c>
      <c r="S92" s="84">
        <v>1039</v>
      </c>
      <c r="T92" s="84">
        <v>1401</v>
      </c>
      <c r="U92" s="84" t="s">
        <v>3012</v>
      </c>
      <c r="V92" s="84">
        <f t="shared" si="14"/>
        <v>1039</v>
      </c>
      <c r="W92" s="85"/>
      <c r="X92" s="86">
        <f t="shared" si="15"/>
        <v>0</v>
      </c>
    </row>
    <row r="93" spans="1:24" ht="16.5" customHeight="1" x14ac:dyDescent="0.25">
      <c r="A93" s="123">
        <v>122</v>
      </c>
      <c r="B93" s="123">
        <v>451540</v>
      </c>
      <c r="C93" s="123" t="s">
        <v>1171</v>
      </c>
      <c r="D93" s="123" t="s">
        <v>1328</v>
      </c>
      <c r="E93" s="123" t="s">
        <v>1329</v>
      </c>
      <c r="F93" s="123" t="s">
        <v>1237</v>
      </c>
      <c r="G93" s="123" t="s">
        <v>1365</v>
      </c>
      <c r="H93" s="123"/>
      <c r="I93" s="123" t="s">
        <v>1237</v>
      </c>
      <c r="J93" s="127"/>
      <c r="K93" s="123" t="s">
        <v>1238</v>
      </c>
      <c r="L93" s="123"/>
      <c r="M93" s="123"/>
      <c r="N93" s="123"/>
      <c r="O93" s="123"/>
      <c r="P93" s="123"/>
      <c r="Q93" s="123"/>
      <c r="R93" s="123" t="s">
        <v>1165</v>
      </c>
      <c r="S93" s="84">
        <v>1023</v>
      </c>
      <c r="T93" s="84">
        <v>1383</v>
      </c>
      <c r="U93" s="84" t="s">
        <v>3012</v>
      </c>
      <c r="V93" s="84">
        <f t="shared" si="14"/>
        <v>1023</v>
      </c>
      <c r="W93" s="85"/>
      <c r="X93" s="115">
        <f t="shared" si="15"/>
        <v>0</v>
      </c>
    </row>
    <row r="94" spans="1:24" ht="16.5" customHeight="1" x14ac:dyDescent="0.25">
      <c r="A94" s="123">
        <v>124</v>
      </c>
      <c r="B94" s="123">
        <v>24456</v>
      </c>
      <c r="C94" s="123" t="s">
        <v>1171</v>
      </c>
      <c r="D94" s="123" t="s">
        <v>1328</v>
      </c>
      <c r="E94" s="123" t="s">
        <v>1329</v>
      </c>
      <c r="F94" s="123" t="s">
        <v>1329</v>
      </c>
      <c r="G94" s="123" t="s">
        <v>107</v>
      </c>
      <c r="H94" s="123"/>
      <c r="I94" s="123" t="s">
        <v>1180</v>
      </c>
      <c r="J94" s="127">
        <v>1.2</v>
      </c>
      <c r="K94" s="123" t="s">
        <v>1216</v>
      </c>
      <c r="L94" s="123"/>
      <c r="M94" s="123"/>
      <c r="N94" s="123" t="s">
        <v>1224</v>
      </c>
      <c r="O94" s="123" t="s">
        <v>1234</v>
      </c>
      <c r="P94" s="123"/>
      <c r="Q94" s="123"/>
      <c r="R94" s="123" t="s">
        <v>1165</v>
      </c>
      <c r="S94" s="84">
        <v>4708</v>
      </c>
      <c r="T94" s="84">
        <v>6356</v>
      </c>
      <c r="U94" s="84" t="s">
        <v>63</v>
      </c>
      <c r="V94" s="84">
        <f t="shared" si="14"/>
        <v>4708</v>
      </c>
      <c r="W94" s="85"/>
      <c r="X94" s="115">
        <f t="shared" si="15"/>
        <v>0</v>
      </c>
    </row>
    <row r="95" spans="1:24" ht="16.5" customHeight="1" x14ac:dyDescent="0.25">
      <c r="A95" s="123">
        <v>126</v>
      </c>
      <c r="B95" s="123">
        <v>24457</v>
      </c>
      <c r="C95" s="123" t="s">
        <v>1171</v>
      </c>
      <c r="D95" s="123" t="s">
        <v>1328</v>
      </c>
      <c r="E95" s="123" t="s">
        <v>1329</v>
      </c>
      <c r="F95" s="123" t="s">
        <v>1329</v>
      </c>
      <c r="G95" s="123" t="s">
        <v>108</v>
      </c>
      <c r="H95" s="123"/>
      <c r="I95" s="123" t="s">
        <v>1180</v>
      </c>
      <c r="J95" s="127">
        <v>1.5</v>
      </c>
      <c r="K95" s="123" t="s">
        <v>1216</v>
      </c>
      <c r="L95" s="123"/>
      <c r="M95" s="123"/>
      <c r="N95" s="123" t="s">
        <v>1224</v>
      </c>
      <c r="O95" s="123" t="s">
        <v>1234</v>
      </c>
      <c r="P95" s="123"/>
      <c r="Q95" s="123"/>
      <c r="R95" s="123" t="s">
        <v>1165</v>
      </c>
      <c r="S95" s="84">
        <v>4705</v>
      </c>
      <c r="T95" s="84">
        <v>6352</v>
      </c>
      <c r="U95" s="84" t="s">
        <v>63</v>
      </c>
      <c r="V95" s="84">
        <f t="shared" si="14"/>
        <v>4705</v>
      </c>
      <c r="W95" s="85"/>
      <c r="X95" s="115">
        <f t="shared" si="15"/>
        <v>0</v>
      </c>
    </row>
    <row r="96" spans="1:24" ht="16.5" customHeight="1" x14ac:dyDescent="0.25">
      <c r="A96" s="122">
        <v>127</v>
      </c>
      <c r="B96" s="122">
        <v>9722</v>
      </c>
      <c r="C96" s="122" t="s">
        <v>1171</v>
      </c>
      <c r="D96" s="122" t="s">
        <v>1328</v>
      </c>
      <c r="E96" s="122" t="s">
        <v>1329</v>
      </c>
      <c r="F96" s="122" t="s">
        <v>1329</v>
      </c>
      <c r="G96" s="122" t="s">
        <v>109</v>
      </c>
      <c r="H96" s="122"/>
      <c r="I96" s="122" t="s">
        <v>1177</v>
      </c>
      <c r="J96" s="126">
        <v>1.8</v>
      </c>
      <c r="K96" s="122" t="s">
        <v>1216</v>
      </c>
      <c r="L96" s="122"/>
      <c r="M96" s="122"/>
      <c r="N96" s="122" t="s">
        <v>1224</v>
      </c>
      <c r="O96" s="122" t="s">
        <v>1234</v>
      </c>
      <c r="P96" s="122"/>
      <c r="Q96" s="122"/>
      <c r="R96" s="122" t="s">
        <v>1165</v>
      </c>
      <c r="S96" s="84">
        <v>3969</v>
      </c>
      <c r="T96" s="84">
        <v>5359</v>
      </c>
      <c r="U96" s="84" t="s">
        <v>63</v>
      </c>
      <c r="V96" s="84">
        <f t="shared" si="14"/>
        <v>3969</v>
      </c>
      <c r="W96" s="85"/>
      <c r="X96" s="86">
        <f t="shared" si="15"/>
        <v>0</v>
      </c>
    </row>
    <row r="97" spans="1:24" ht="16.5" customHeight="1" x14ac:dyDescent="0.25">
      <c r="A97" s="123">
        <v>128</v>
      </c>
      <c r="B97" s="123">
        <v>24458</v>
      </c>
      <c r="C97" s="123" t="s">
        <v>1171</v>
      </c>
      <c r="D97" s="123" t="s">
        <v>1328</v>
      </c>
      <c r="E97" s="123" t="s">
        <v>1329</v>
      </c>
      <c r="F97" s="123" t="s">
        <v>1329</v>
      </c>
      <c r="G97" s="123" t="s">
        <v>110</v>
      </c>
      <c r="H97" s="123"/>
      <c r="I97" s="123" t="s">
        <v>1180</v>
      </c>
      <c r="J97" s="127">
        <v>1.8</v>
      </c>
      <c r="K97" s="123" t="s">
        <v>1216</v>
      </c>
      <c r="L97" s="123"/>
      <c r="M97" s="123"/>
      <c r="N97" s="123" t="s">
        <v>1224</v>
      </c>
      <c r="O97" s="123" t="s">
        <v>1234</v>
      </c>
      <c r="P97" s="123"/>
      <c r="Q97" s="123"/>
      <c r="R97" s="123" t="s">
        <v>1165</v>
      </c>
      <c r="S97" s="84">
        <v>4705</v>
      </c>
      <c r="T97" s="84">
        <v>6352</v>
      </c>
      <c r="U97" s="84" t="s">
        <v>63</v>
      </c>
      <c r="V97" s="84">
        <f t="shared" si="14"/>
        <v>4705</v>
      </c>
      <c r="W97" s="85"/>
      <c r="X97" s="115">
        <f t="shared" si="15"/>
        <v>0</v>
      </c>
    </row>
    <row r="98" spans="1:24" ht="16.5" customHeight="1" x14ac:dyDescent="0.25">
      <c r="A98" s="123">
        <v>130</v>
      </c>
      <c r="B98" s="123">
        <v>24459</v>
      </c>
      <c r="C98" s="123" t="s">
        <v>1171</v>
      </c>
      <c r="D98" s="123" t="s">
        <v>1328</v>
      </c>
      <c r="E98" s="123" t="s">
        <v>1329</v>
      </c>
      <c r="F98" s="123" t="s">
        <v>1329</v>
      </c>
      <c r="G98" s="123" t="s">
        <v>111</v>
      </c>
      <c r="H98" s="123"/>
      <c r="I98" s="123" t="s">
        <v>1180</v>
      </c>
      <c r="J98" s="127">
        <v>2</v>
      </c>
      <c r="K98" s="123" t="s">
        <v>1216</v>
      </c>
      <c r="L98" s="123"/>
      <c r="M98" s="123"/>
      <c r="N98" s="123" t="s">
        <v>1224</v>
      </c>
      <c r="O98" s="123" t="s">
        <v>1234</v>
      </c>
      <c r="P98" s="123"/>
      <c r="Q98" s="123"/>
      <c r="R98" s="123" t="s">
        <v>1165</v>
      </c>
      <c r="S98" s="84">
        <v>4705</v>
      </c>
      <c r="T98" s="84">
        <v>6352</v>
      </c>
      <c r="U98" s="84" t="s">
        <v>63</v>
      </c>
      <c r="V98" s="84">
        <f t="shared" si="14"/>
        <v>4705</v>
      </c>
      <c r="W98" s="85"/>
      <c r="X98" s="115">
        <f t="shared" si="15"/>
        <v>0</v>
      </c>
    </row>
    <row r="99" spans="1:24" ht="16.5" customHeight="1" x14ac:dyDescent="0.25">
      <c r="A99" s="123">
        <v>132</v>
      </c>
      <c r="B99" s="123">
        <v>24460</v>
      </c>
      <c r="C99" s="123" t="s">
        <v>1171</v>
      </c>
      <c r="D99" s="123" t="s">
        <v>1328</v>
      </c>
      <c r="E99" s="123" t="s">
        <v>1329</v>
      </c>
      <c r="F99" s="123" t="s">
        <v>1329</v>
      </c>
      <c r="G99" s="123" t="s">
        <v>112</v>
      </c>
      <c r="H99" s="123"/>
      <c r="I99" s="123" t="s">
        <v>1180</v>
      </c>
      <c r="J99" s="127">
        <v>2.5</v>
      </c>
      <c r="K99" s="123" t="s">
        <v>1216</v>
      </c>
      <c r="L99" s="123"/>
      <c r="M99" s="123"/>
      <c r="N99" s="123" t="s">
        <v>1224</v>
      </c>
      <c r="O99" s="123" t="s">
        <v>1234</v>
      </c>
      <c r="P99" s="123"/>
      <c r="Q99" s="123"/>
      <c r="R99" s="123" t="s">
        <v>1165</v>
      </c>
      <c r="S99" s="84">
        <v>4705</v>
      </c>
      <c r="T99" s="84">
        <v>6352</v>
      </c>
      <c r="U99" s="84" t="s">
        <v>63</v>
      </c>
      <c r="V99" s="84">
        <f t="shared" si="14"/>
        <v>4705</v>
      </c>
      <c r="W99" s="85"/>
      <c r="X99" s="115">
        <f t="shared" si="15"/>
        <v>0</v>
      </c>
    </row>
    <row r="100" spans="1:24" ht="16.5" customHeight="1" x14ac:dyDescent="0.25">
      <c r="A100" s="122">
        <v>133</v>
      </c>
      <c r="B100" s="122">
        <v>31939</v>
      </c>
      <c r="C100" s="122" t="s">
        <v>1171</v>
      </c>
      <c r="D100" s="122" t="s">
        <v>1328</v>
      </c>
      <c r="E100" s="122" t="s">
        <v>1329</v>
      </c>
      <c r="F100" s="122" t="s">
        <v>1237</v>
      </c>
      <c r="G100" s="122" t="s">
        <v>98</v>
      </c>
      <c r="H100" s="122"/>
      <c r="I100" s="122" t="s">
        <v>1237</v>
      </c>
      <c r="J100" s="126"/>
      <c r="K100" s="122"/>
      <c r="L100" s="122"/>
      <c r="M100" s="122"/>
      <c r="N100" s="122"/>
      <c r="O100" s="122"/>
      <c r="P100" s="122"/>
      <c r="Q100" s="122"/>
      <c r="R100" s="122" t="s">
        <v>1165</v>
      </c>
      <c r="S100" s="84">
        <v>1296</v>
      </c>
      <c r="T100" s="84">
        <v>1750</v>
      </c>
      <c r="U100" s="84" t="s">
        <v>63</v>
      </c>
      <c r="V100" s="84">
        <f t="shared" si="14"/>
        <v>1296</v>
      </c>
      <c r="W100" s="85"/>
      <c r="X100" s="86">
        <f t="shared" si="15"/>
        <v>0</v>
      </c>
    </row>
    <row r="101" spans="1:24" ht="16.5" customHeight="1" x14ac:dyDescent="0.25">
      <c r="A101" s="123">
        <v>134</v>
      </c>
      <c r="B101" s="123">
        <v>47900</v>
      </c>
      <c r="C101" s="123" t="s">
        <v>1171</v>
      </c>
      <c r="D101" s="123" t="s">
        <v>1328</v>
      </c>
      <c r="E101" s="123" t="s">
        <v>1329</v>
      </c>
      <c r="F101" s="123" t="s">
        <v>1329</v>
      </c>
      <c r="G101" s="123" t="s">
        <v>106</v>
      </c>
      <c r="H101" s="123"/>
      <c r="I101" s="123" t="s">
        <v>1177</v>
      </c>
      <c r="J101" s="127" t="s">
        <v>1236</v>
      </c>
      <c r="K101" s="123" t="s">
        <v>1235</v>
      </c>
      <c r="L101" s="123"/>
      <c r="M101" s="123"/>
      <c r="N101" s="123" t="s">
        <v>1224</v>
      </c>
      <c r="O101" s="123" t="s">
        <v>1234</v>
      </c>
      <c r="P101" s="123"/>
      <c r="Q101" s="123" t="s">
        <v>1233</v>
      </c>
      <c r="R101" s="123" t="s">
        <v>1165</v>
      </c>
      <c r="S101" s="84">
        <v>5397</v>
      </c>
      <c r="T101" s="84">
        <v>7286</v>
      </c>
      <c r="U101" s="84" t="s">
        <v>63</v>
      </c>
      <c r="V101" s="84">
        <f t="shared" si="14"/>
        <v>5397</v>
      </c>
      <c r="W101" s="85"/>
      <c r="X101" s="115">
        <f t="shared" si="15"/>
        <v>0</v>
      </c>
    </row>
    <row r="102" spans="1:24" ht="16.5" customHeight="1" x14ac:dyDescent="0.25">
      <c r="A102" s="122">
        <v>135</v>
      </c>
      <c r="B102" s="122">
        <v>15819</v>
      </c>
      <c r="C102" s="122" t="s">
        <v>1171</v>
      </c>
      <c r="D102" s="122" t="s">
        <v>1328</v>
      </c>
      <c r="E102" s="122" t="s">
        <v>1329</v>
      </c>
      <c r="F102" s="122" t="s">
        <v>1329</v>
      </c>
      <c r="G102" s="122" t="s">
        <v>113</v>
      </c>
      <c r="H102" s="122"/>
      <c r="I102" s="122" t="s">
        <v>1177</v>
      </c>
      <c r="J102" s="126" t="s">
        <v>1232</v>
      </c>
      <c r="K102" s="122" t="s">
        <v>1231</v>
      </c>
      <c r="L102" s="122"/>
      <c r="M102" s="122"/>
      <c r="N102" s="122"/>
      <c r="O102" s="122"/>
      <c r="P102" s="122"/>
      <c r="Q102" s="122"/>
      <c r="R102" s="122" t="s">
        <v>1165</v>
      </c>
      <c r="S102" s="84">
        <v>3880</v>
      </c>
      <c r="T102" s="84">
        <v>5238</v>
      </c>
      <c r="U102" s="84" t="s">
        <v>63</v>
      </c>
      <c r="V102" s="84">
        <f t="shared" si="14"/>
        <v>3880</v>
      </c>
      <c r="W102" s="85"/>
      <c r="X102" s="86">
        <f t="shared" si="15"/>
        <v>0</v>
      </c>
    </row>
    <row r="103" spans="1:24" ht="16.5" customHeight="1" x14ac:dyDescent="0.25">
      <c r="A103" s="123">
        <v>136</v>
      </c>
      <c r="B103" s="123">
        <v>8085220</v>
      </c>
      <c r="C103" s="123" t="s">
        <v>1173</v>
      </c>
      <c r="D103" s="123" t="s">
        <v>1328</v>
      </c>
      <c r="E103" s="123" t="s">
        <v>1331</v>
      </c>
      <c r="F103" s="123" t="s">
        <v>1331</v>
      </c>
      <c r="G103" s="123" t="s">
        <v>1548</v>
      </c>
      <c r="H103" s="123"/>
      <c r="I103" s="123"/>
      <c r="J103" s="127"/>
      <c r="K103" s="123"/>
      <c r="L103" s="123"/>
      <c r="M103" s="123"/>
      <c r="N103" s="123"/>
      <c r="O103" s="123"/>
      <c r="P103" s="123"/>
      <c r="Q103" s="123"/>
      <c r="R103" s="123" t="s">
        <v>1165</v>
      </c>
      <c r="S103" s="84">
        <v>849</v>
      </c>
      <c r="T103" s="84">
        <v>1130</v>
      </c>
      <c r="U103" s="84" t="s">
        <v>63</v>
      </c>
      <c r="V103" s="84">
        <f t="shared" si="14"/>
        <v>849</v>
      </c>
      <c r="W103" s="85"/>
      <c r="X103" s="115">
        <f t="shared" si="15"/>
        <v>0</v>
      </c>
    </row>
    <row r="104" spans="1:24" ht="16.5" customHeight="1" x14ac:dyDescent="0.25">
      <c r="A104" s="122">
        <v>139</v>
      </c>
      <c r="B104" s="122">
        <v>26097</v>
      </c>
      <c r="C104" s="122" t="s">
        <v>1171</v>
      </c>
      <c r="D104" s="122" t="s">
        <v>1328</v>
      </c>
      <c r="E104" s="122" t="s">
        <v>1331</v>
      </c>
      <c r="F104" s="122" t="s">
        <v>1331</v>
      </c>
      <c r="G104" s="122" t="s">
        <v>1613</v>
      </c>
      <c r="H104" s="122"/>
      <c r="I104" s="122" t="s">
        <v>63</v>
      </c>
      <c r="J104" s="126">
        <v>0.3</v>
      </c>
      <c r="K104" s="122" t="s">
        <v>1230</v>
      </c>
      <c r="L104" s="122"/>
      <c r="M104" s="122"/>
      <c r="N104" s="122">
        <v>3</v>
      </c>
      <c r="O104" s="122"/>
      <c r="P104" s="122"/>
      <c r="Q104" s="122" t="s">
        <v>1229</v>
      </c>
      <c r="R104" s="122" t="s">
        <v>1165</v>
      </c>
      <c r="S104" s="84">
        <v>3372</v>
      </c>
      <c r="T104" s="84">
        <v>4553</v>
      </c>
      <c r="U104" s="84" t="s">
        <v>3012</v>
      </c>
      <c r="V104" s="84">
        <f t="shared" si="14"/>
        <v>3372</v>
      </c>
      <c r="W104" s="85"/>
      <c r="X104" s="86">
        <f t="shared" si="15"/>
        <v>0</v>
      </c>
    </row>
    <row r="105" spans="1:24" ht="16.5" customHeight="1" x14ac:dyDescent="0.25">
      <c r="A105" s="122">
        <v>141</v>
      </c>
      <c r="B105" s="122">
        <v>24554</v>
      </c>
      <c r="C105" s="122" t="s">
        <v>1171</v>
      </c>
      <c r="D105" s="122" t="s">
        <v>1328</v>
      </c>
      <c r="E105" s="122" t="s">
        <v>1331</v>
      </c>
      <c r="F105" s="122" t="s">
        <v>1331</v>
      </c>
      <c r="G105" s="122" t="s">
        <v>1674</v>
      </c>
      <c r="H105" s="122"/>
      <c r="I105" s="122" t="s">
        <v>1180</v>
      </c>
      <c r="J105" s="126">
        <v>0.5</v>
      </c>
      <c r="K105" s="122" t="s">
        <v>1228</v>
      </c>
      <c r="L105" s="122"/>
      <c r="M105" s="122"/>
      <c r="N105" s="122">
        <v>3</v>
      </c>
      <c r="O105" s="122"/>
      <c r="P105" s="122"/>
      <c r="Q105" s="122"/>
      <c r="R105" s="122" t="s">
        <v>1165</v>
      </c>
      <c r="S105" s="84">
        <v>6965</v>
      </c>
      <c r="T105" s="84">
        <v>9404</v>
      </c>
      <c r="U105" s="84" t="s">
        <v>63</v>
      </c>
      <c r="V105" s="84">
        <f t="shared" si="14"/>
        <v>6965</v>
      </c>
      <c r="W105" s="85"/>
      <c r="X105" s="86">
        <f t="shared" si="15"/>
        <v>0</v>
      </c>
    </row>
    <row r="106" spans="1:24" ht="16.5" customHeight="1" x14ac:dyDescent="0.25">
      <c r="A106" s="122">
        <v>143</v>
      </c>
      <c r="B106" s="122">
        <v>24486</v>
      </c>
      <c r="C106" s="122" t="s">
        <v>1171</v>
      </c>
      <c r="D106" s="122" t="s">
        <v>1328</v>
      </c>
      <c r="E106" s="122" t="s">
        <v>1331</v>
      </c>
      <c r="F106" s="122" t="s">
        <v>1331</v>
      </c>
      <c r="G106" s="122" t="s">
        <v>1588</v>
      </c>
      <c r="H106" s="122"/>
      <c r="I106" s="122" t="s">
        <v>1180</v>
      </c>
      <c r="J106" s="126">
        <v>0.7</v>
      </c>
      <c r="K106" s="122" t="s">
        <v>1228</v>
      </c>
      <c r="L106" s="122"/>
      <c r="M106" s="122"/>
      <c r="N106" s="122">
        <v>3</v>
      </c>
      <c r="O106" s="122"/>
      <c r="P106" s="122"/>
      <c r="Q106" s="122"/>
      <c r="R106" s="122" t="s">
        <v>1165</v>
      </c>
      <c r="S106" s="84">
        <v>7386</v>
      </c>
      <c r="T106" s="84">
        <v>9970</v>
      </c>
      <c r="U106" s="84" t="s">
        <v>63</v>
      </c>
      <c r="V106" s="84">
        <f t="shared" si="14"/>
        <v>7386</v>
      </c>
      <c r="W106" s="85"/>
      <c r="X106" s="86">
        <f t="shared" si="15"/>
        <v>0</v>
      </c>
    </row>
    <row r="107" spans="1:24" ht="16.5" customHeight="1" x14ac:dyDescent="0.25">
      <c r="A107" s="122">
        <v>145</v>
      </c>
      <c r="B107" s="122">
        <v>24487</v>
      </c>
      <c r="C107" s="122" t="s">
        <v>1171</v>
      </c>
      <c r="D107" s="122" t="s">
        <v>1328</v>
      </c>
      <c r="E107" s="122" t="s">
        <v>1331</v>
      </c>
      <c r="F107" s="122" t="s">
        <v>1331</v>
      </c>
      <c r="G107" s="122" t="s">
        <v>1589</v>
      </c>
      <c r="H107" s="122"/>
      <c r="I107" s="122" t="s">
        <v>1180</v>
      </c>
      <c r="J107" s="126">
        <v>1</v>
      </c>
      <c r="K107" s="122" t="s">
        <v>1228</v>
      </c>
      <c r="L107" s="122"/>
      <c r="M107" s="122"/>
      <c r="N107" s="122">
        <v>3</v>
      </c>
      <c r="O107" s="122"/>
      <c r="P107" s="122"/>
      <c r="Q107" s="122"/>
      <c r="R107" s="122" t="s">
        <v>1165</v>
      </c>
      <c r="S107" s="84">
        <v>7601</v>
      </c>
      <c r="T107" s="84">
        <v>10260</v>
      </c>
      <c r="U107" s="84" t="s">
        <v>63</v>
      </c>
      <c r="V107" s="84">
        <f t="shared" si="14"/>
        <v>7601</v>
      </c>
      <c r="W107" s="85"/>
      <c r="X107" s="86">
        <f t="shared" si="15"/>
        <v>0</v>
      </c>
    </row>
    <row r="108" spans="1:24" ht="16.5" customHeight="1" x14ac:dyDescent="0.25">
      <c r="A108" s="123">
        <v>146</v>
      </c>
      <c r="B108" s="123">
        <v>31937</v>
      </c>
      <c r="C108" s="123" t="s">
        <v>1327</v>
      </c>
      <c r="D108" s="123" t="s">
        <v>1328</v>
      </c>
      <c r="E108" s="123" t="s">
        <v>1331</v>
      </c>
      <c r="F108" s="123" t="s">
        <v>1237</v>
      </c>
      <c r="G108" s="123" t="s">
        <v>96</v>
      </c>
      <c r="H108" s="123"/>
      <c r="I108" s="123"/>
      <c r="J108" s="127"/>
      <c r="K108" s="123"/>
      <c r="L108" s="123"/>
      <c r="M108" s="123"/>
      <c r="N108" s="123"/>
      <c r="O108" s="123"/>
      <c r="P108" s="123"/>
      <c r="Q108" s="123"/>
      <c r="R108" s="123" t="s">
        <v>1165</v>
      </c>
      <c r="S108" s="84">
        <v>1214</v>
      </c>
      <c r="T108" s="84">
        <v>1639</v>
      </c>
      <c r="U108" s="84" t="s">
        <v>3012</v>
      </c>
      <c r="V108" s="84">
        <f t="shared" si="14"/>
        <v>1214</v>
      </c>
      <c r="W108" s="85"/>
      <c r="X108" s="115">
        <f t="shared" si="15"/>
        <v>0</v>
      </c>
    </row>
    <row r="109" spans="1:24" ht="16.5" customHeight="1" x14ac:dyDescent="0.25">
      <c r="A109" s="119">
        <v>147</v>
      </c>
      <c r="B109" s="119" t="s">
        <v>0</v>
      </c>
      <c r="C109" s="119" t="s">
        <v>1183</v>
      </c>
      <c r="D109" s="119"/>
      <c r="E109" s="119"/>
      <c r="F109" s="119"/>
      <c r="G109" s="119" t="s">
        <v>2888</v>
      </c>
      <c r="H109" s="119"/>
      <c r="I109" s="119" t="s">
        <v>1220</v>
      </c>
      <c r="J109" s="120" t="s">
        <v>1227</v>
      </c>
      <c r="K109" s="119" t="s">
        <v>1219</v>
      </c>
      <c r="L109" s="119"/>
      <c r="M109" s="119"/>
      <c r="N109" s="119" t="s">
        <v>1218</v>
      </c>
      <c r="O109" s="119" t="s">
        <v>1217</v>
      </c>
      <c r="P109" s="119"/>
      <c r="Q109" s="119" t="s">
        <v>1205</v>
      </c>
      <c r="R109" s="119"/>
      <c r="S109" s="121" t="s">
        <v>5</v>
      </c>
      <c r="T109" s="121" t="s">
        <v>2860</v>
      </c>
      <c r="U109" s="121"/>
      <c r="V109" s="121"/>
      <c r="W109" s="121"/>
      <c r="X109" s="121"/>
    </row>
    <row r="110" spans="1:24" ht="16.5" customHeight="1" x14ac:dyDescent="0.25">
      <c r="A110" s="123">
        <v>158</v>
      </c>
      <c r="B110" s="123">
        <v>4166580</v>
      </c>
      <c r="C110" s="123" t="s">
        <v>1171</v>
      </c>
      <c r="D110" s="123" t="s">
        <v>1328</v>
      </c>
      <c r="E110" s="123" t="s">
        <v>1329</v>
      </c>
      <c r="F110" s="123" t="s">
        <v>1237</v>
      </c>
      <c r="G110" s="123" t="s">
        <v>375</v>
      </c>
      <c r="H110" s="123"/>
      <c r="I110" s="123"/>
      <c r="J110" s="127">
        <v>2.5</v>
      </c>
      <c r="K110" s="123"/>
      <c r="L110" s="123"/>
      <c r="M110" s="123"/>
      <c r="N110" s="123"/>
      <c r="O110" s="123"/>
      <c r="P110" s="123"/>
      <c r="Q110" s="123"/>
      <c r="R110" s="123" t="s">
        <v>1165</v>
      </c>
      <c r="S110" s="84">
        <v>13137</v>
      </c>
      <c r="T110" s="84">
        <v>17735</v>
      </c>
      <c r="U110" s="84" t="s">
        <v>63</v>
      </c>
      <c r="V110" s="84">
        <f t="shared" ref="V110" si="16">S110-S110*$V$8</f>
        <v>13137</v>
      </c>
      <c r="W110" s="85"/>
      <c r="X110" s="115">
        <f t="shared" ref="X110" si="17">W110*V110</f>
        <v>0</v>
      </c>
    </row>
    <row r="111" spans="1:24" ht="16.5" customHeight="1" x14ac:dyDescent="0.25">
      <c r="A111" s="119">
        <v>174</v>
      </c>
      <c r="B111" s="119" t="s">
        <v>0</v>
      </c>
      <c r="C111" s="119" t="s">
        <v>1183</v>
      </c>
      <c r="D111" s="119"/>
      <c r="E111" s="119"/>
      <c r="F111" s="119"/>
      <c r="G111" s="119" t="s">
        <v>2888</v>
      </c>
      <c r="H111" s="119"/>
      <c r="I111" s="119" t="s">
        <v>1220</v>
      </c>
      <c r="J111" s="120" t="s">
        <v>1227</v>
      </c>
      <c r="K111" s="119" t="s">
        <v>1219</v>
      </c>
      <c r="L111" s="119"/>
      <c r="M111" s="119"/>
      <c r="N111" s="119" t="s">
        <v>1218</v>
      </c>
      <c r="O111" s="119" t="s">
        <v>1217</v>
      </c>
      <c r="P111" s="119"/>
      <c r="Q111" s="119" t="s">
        <v>1205</v>
      </c>
      <c r="R111" s="119"/>
      <c r="S111" s="121" t="s">
        <v>5</v>
      </c>
      <c r="T111" s="121" t="s">
        <v>2860</v>
      </c>
      <c r="U111" s="121"/>
      <c r="V111" s="121"/>
      <c r="W111" s="121"/>
      <c r="X111" s="121"/>
    </row>
    <row r="112" spans="1:24" ht="16.5" customHeight="1" x14ac:dyDescent="0.25">
      <c r="A112" s="123">
        <v>176</v>
      </c>
      <c r="B112" s="123">
        <v>26553</v>
      </c>
      <c r="C112" s="123" t="s">
        <v>1171</v>
      </c>
      <c r="D112" s="123" t="s">
        <v>1328</v>
      </c>
      <c r="E112" s="123" t="s">
        <v>1329</v>
      </c>
      <c r="F112" s="123" t="s">
        <v>1329</v>
      </c>
      <c r="G112" s="123" t="s">
        <v>114</v>
      </c>
      <c r="H112" s="123"/>
      <c r="I112" s="123" t="s">
        <v>1180</v>
      </c>
      <c r="J112" s="127">
        <v>1.2</v>
      </c>
      <c r="K112" s="123" t="s">
        <v>1216</v>
      </c>
      <c r="L112" s="123"/>
      <c r="M112" s="123"/>
      <c r="N112" s="123" t="s">
        <v>1224</v>
      </c>
      <c r="O112" s="123" t="s">
        <v>1226</v>
      </c>
      <c r="P112" s="123"/>
      <c r="Q112" s="123"/>
      <c r="R112" s="123" t="s">
        <v>1165</v>
      </c>
      <c r="S112" s="84">
        <v>16044</v>
      </c>
      <c r="T112" s="84">
        <v>21659</v>
      </c>
      <c r="U112" s="84" t="s">
        <v>63</v>
      </c>
      <c r="V112" s="84">
        <f t="shared" ref="V112:V135" si="18">S112-S112*$V$8</f>
        <v>16044</v>
      </c>
      <c r="W112" s="85"/>
      <c r="X112" s="115">
        <f t="shared" ref="X112:X135" si="19">W112*V112</f>
        <v>0</v>
      </c>
    </row>
    <row r="113" spans="1:24" ht="16.5" customHeight="1" x14ac:dyDescent="0.25">
      <c r="A113" s="123">
        <v>178</v>
      </c>
      <c r="B113" s="123">
        <v>26552</v>
      </c>
      <c r="C113" s="123" t="s">
        <v>1171</v>
      </c>
      <c r="D113" s="123" t="s">
        <v>1328</v>
      </c>
      <c r="E113" s="123" t="s">
        <v>1329</v>
      </c>
      <c r="F113" s="123" t="s">
        <v>1329</v>
      </c>
      <c r="G113" s="123" t="s">
        <v>115</v>
      </c>
      <c r="H113" s="123"/>
      <c r="I113" s="123" t="s">
        <v>1180</v>
      </c>
      <c r="J113" s="127">
        <v>1.5</v>
      </c>
      <c r="K113" s="123" t="s">
        <v>1216</v>
      </c>
      <c r="L113" s="123"/>
      <c r="M113" s="123"/>
      <c r="N113" s="123" t="s">
        <v>1224</v>
      </c>
      <c r="O113" s="123" t="s">
        <v>1226</v>
      </c>
      <c r="P113" s="123"/>
      <c r="Q113" s="123"/>
      <c r="R113" s="123" t="s">
        <v>1165</v>
      </c>
      <c r="S113" s="84">
        <v>20859</v>
      </c>
      <c r="T113" s="84">
        <v>28159</v>
      </c>
      <c r="U113" s="84" t="s">
        <v>3012</v>
      </c>
      <c r="V113" s="84">
        <f t="shared" si="18"/>
        <v>20859</v>
      </c>
      <c r="W113" s="85"/>
      <c r="X113" s="115">
        <f t="shared" si="19"/>
        <v>0</v>
      </c>
    </row>
    <row r="114" spans="1:24" ht="16.5" customHeight="1" x14ac:dyDescent="0.25">
      <c r="A114" s="122">
        <v>179</v>
      </c>
      <c r="B114" s="122">
        <v>9732</v>
      </c>
      <c r="C114" s="122" t="s">
        <v>1171</v>
      </c>
      <c r="D114" s="122" t="s">
        <v>1328</v>
      </c>
      <c r="E114" s="122" t="s">
        <v>1329</v>
      </c>
      <c r="F114" s="122" t="s">
        <v>1329</v>
      </c>
      <c r="G114" s="122" t="s">
        <v>116</v>
      </c>
      <c r="H114" s="122"/>
      <c r="I114" s="122" t="s">
        <v>1177</v>
      </c>
      <c r="J114" s="126">
        <v>1.8</v>
      </c>
      <c r="K114" s="122" t="s">
        <v>1216</v>
      </c>
      <c r="L114" s="122"/>
      <c r="M114" s="122"/>
      <c r="N114" s="122" t="s">
        <v>1224</v>
      </c>
      <c r="O114" s="122" t="s">
        <v>1226</v>
      </c>
      <c r="P114" s="122"/>
      <c r="Q114" s="122"/>
      <c r="R114" s="122" t="s">
        <v>1165</v>
      </c>
      <c r="S114" s="84">
        <v>17597</v>
      </c>
      <c r="T114" s="84">
        <v>23755</v>
      </c>
      <c r="U114" s="84" t="s">
        <v>63</v>
      </c>
      <c r="V114" s="84">
        <f t="shared" si="18"/>
        <v>17597</v>
      </c>
      <c r="W114" s="85"/>
      <c r="X114" s="86">
        <f t="shared" si="19"/>
        <v>0</v>
      </c>
    </row>
    <row r="115" spans="1:24" ht="16.5" customHeight="1" x14ac:dyDescent="0.25">
      <c r="A115" s="123">
        <v>180</v>
      </c>
      <c r="B115" s="123">
        <v>26551</v>
      </c>
      <c r="C115" s="123" t="s">
        <v>1171</v>
      </c>
      <c r="D115" s="123" t="s">
        <v>1328</v>
      </c>
      <c r="E115" s="123" t="s">
        <v>1329</v>
      </c>
      <c r="F115" s="123" t="s">
        <v>1329</v>
      </c>
      <c r="G115" s="123" t="s">
        <v>117</v>
      </c>
      <c r="H115" s="123"/>
      <c r="I115" s="123" t="s">
        <v>1180</v>
      </c>
      <c r="J115" s="127">
        <v>1.8</v>
      </c>
      <c r="K115" s="123" t="s">
        <v>1216</v>
      </c>
      <c r="L115" s="123"/>
      <c r="M115" s="123"/>
      <c r="N115" s="123" t="s">
        <v>1224</v>
      </c>
      <c r="O115" s="123" t="s">
        <v>1226</v>
      </c>
      <c r="P115" s="123"/>
      <c r="Q115" s="123"/>
      <c r="R115" s="123" t="s">
        <v>1165</v>
      </c>
      <c r="S115" s="84">
        <v>20859</v>
      </c>
      <c r="T115" s="84">
        <v>28159</v>
      </c>
      <c r="U115" s="84" t="s">
        <v>3012</v>
      </c>
      <c r="V115" s="84">
        <f t="shared" si="18"/>
        <v>20859</v>
      </c>
      <c r="W115" s="85"/>
      <c r="X115" s="115">
        <f t="shared" si="19"/>
        <v>0</v>
      </c>
    </row>
    <row r="116" spans="1:24" ht="16.5" customHeight="1" x14ac:dyDescent="0.25">
      <c r="A116" s="123">
        <v>182</v>
      </c>
      <c r="B116" s="123">
        <v>26550</v>
      </c>
      <c r="C116" s="123" t="s">
        <v>1171</v>
      </c>
      <c r="D116" s="123" t="s">
        <v>1328</v>
      </c>
      <c r="E116" s="123" t="s">
        <v>1329</v>
      </c>
      <c r="F116" s="123" t="s">
        <v>1329</v>
      </c>
      <c r="G116" s="123" t="s">
        <v>118</v>
      </c>
      <c r="H116" s="123"/>
      <c r="I116" s="123" t="s">
        <v>1180</v>
      </c>
      <c r="J116" s="127">
        <v>2</v>
      </c>
      <c r="K116" s="123" t="s">
        <v>1216</v>
      </c>
      <c r="L116" s="123"/>
      <c r="M116" s="123"/>
      <c r="N116" s="123" t="s">
        <v>1224</v>
      </c>
      <c r="O116" s="123" t="s">
        <v>1226</v>
      </c>
      <c r="P116" s="123"/>
      <c r="Q116" s="123"/>
      <c r="R116" s="123" t="s">
        <v>1165</v>
      </c>
      <c r="S116" s="84">
        <v>22890</v>
      </c>
      <c r="T116" s="84">
        <v>30902</v>
      </c>
      <c r="U116" s="84" t="s">
        <v>63</v>
      </c>
      <c r="V116" s="84">
        <f t="shared" si="18"/>
        <v>22890</v>
      </c>
      <c r="W116" s="85"/>
      <c r="X116" s="115">
        <f t="shared" si="19"/>
        <v>0</v>
      </c>
    </row>
    <row r="117" spans="1:24" ht="16.5" customHeight="1" x14ac:dyDescent="0.25">
      <c r="A117" s="123">
        <v>184</v>
      </c>
      <c r="B117" s="123">
        <v>26549</v>
      </c>
      <c r="C117" s="123" t="s">
        <v>1171</v>
      </c>
      <c r="D117" s="123" t="s">
        <v>1328</v>
      </c>
      <c r="E117" s="123" t="s">
        <v>1329</v>
      </c>
      <c r="F117" s="123" t="s">
        <v>1329</v>
      </c>
      <c r="G117" s="123" t="s">
        <v>119</v>
      </c>
      <c r="H117" s="123"/>
      <c r="I117" s="123" t="s">
        <v>1180</v>
      </c>
      <c r="J117" s="127">
        <v>2.5</v>
      </c>
      <c r="K117" s="123" t="s">
        <v>1216</v>
      </c>
      <c r="L117" s="123"/>
      <c r="M117" s="123"/>
      <c r="N117" s="123" t="s">
        <v>1224</v>
      </c>
      <c r="O117" s="123" t="s">
        <v>1226</v>
      </c>
      <c r="P117" s="123"/>
      <c r="Q117" s="123"/>
      <c r="R117" s="123" t="s">
        <v>1165</v>
      </c>
      <c r="S117" s="84">
        <v>17597</v>
      </c>
      <c r="T117" s="84">
        <v>23755</v>
      </c>
      <c r="U117" s="84" t="s">
        <v>63</v>
      </c>
      <c r="V117" s="84">
        <f t="shared" si="18"/>
        <v>17597</v>
      </c>
      <c r="W117" s="85"/>
      <c r="X117" s="115">
        <f t="shared" si="19"/>
        <v>0</v>
      </c>
    </row>
    <row r="118" spans="1:24" ht="16.5" customHeight="1" x14ac:dyDescent="0.25">
      <c r="A118" s="123">
        <v>186</v>
      </c>
      <c r="B118" s="123">
        <v>24541</v>
      </c>
      <c r="C118" s="123" t="s">
        <v>1171</v>
      </c>
      <c r="D118" s="123" t="s">
        <v>1328</v>
      </c>
      <c r="E118" s="123" t="s">
        <v>1329</v>
      </c>
      <c r="F118" s="123" t="s">
        <v>1329</v>
      </c>
      <c r="G118" s="123" t="s">
        <v>120</v>
      </c>
      <c r="H118" s="123"/>
      <c r="I118" s="123" t="s">
        <v>1180</v>
      </c>
      <c r="J118" s="127">
        <v>1.2</v>
      </c>
      <c r="K118" s="123" t="s">
        <v>1225</v>
      </c>
      <c r="L118" s="123"/>
      <c r="M118" s="123"/>
      <c r="N118" s="123" t="s">
        <v>1224</v>
      </c>
      <c r="O118" s="123" t="s">
        <v>1223</v>
      </c>
      <c r="P118" s="123"/>
      <c r="Q118" s="123"/>
      <c r="R118" s="123" t="s">
        <v>1165</v>
      </c>
      <c r="S118" s="84">
        <v>15790</v>
      </c>
      <c r="T118" s="84">
        <v>21317</v>
      </c>
      <c r="U118" s="84" t="s">
        <v>63</v>
      </c>
      <c r="V118" s="84">
        <f t="shared" si="18"/>
        <v>15790</v>
      </c>
      <c r="W118" s="85"/>
      <c r="X118" s="115">
        <f t="shared" si="19"/>
        <v>0</v>
      </c>
    </row>
    <row r="119" spans="1:24" ht="16.5" customHeight="1" x14ac:dyDescent="0.25">
      <c r="A119" s="123">
        <v>188</v>
      </c>
      <c r="B119" s="123">
        <v>24542</v>
      </c>
      <c r="C119" s="123" t="s">
        <v>1171</v>
      </c>
      <c r="D119" s="123" t="s">
        <v>1328</v>
      </c>
      <c r="E119" s="123" t="s">
        <v>1329</v>
      </c>
      <c r="F119" s="123" t="s">
        <v>1329</v>
      </c>
      <c r="G119" s="123" t="s">
        <v>121</v>
      </c>
      <c r="H119" s="123"/>
      <c r="I119" s="123" t="s">
        <v>1180</v>
      </c>
      <c r="J119" s="127">
        <v>1.5</v>
      </c>
      <c r="K119" s="123" t="s">
        <v>1225</v>
      </c>
      <c r="L119" s="123"/>
      <c r="M119" s="123"/>
      <c r="N119" s="123" t="s">
        <v>1224</v>
      </c>
      <c r="O119" s="123" t="s">
        <v>1223</v>
      </c>
      <c r="P119" s="123"/>
      <c r="Q119" s="123"/>
      <c r="R119" s="123" t="s">
        <v>1165</v>
      </c>
      <c r="S119" s="84">
        <v>15790</v>
      </c>
      <c r="T119" s="84">
        <v>21317</v>
      </c>
      <c r="U119" s="84" t="s">
        <v>63</v>
      </c>
      <c r="V119" s="84">
        <f t="shared" si="18"/>
        <v>15790</v>
      </c>
      <c r="W119" s="85"/>
      <c r="X119" s="115">
        <f t="shared" si="19"/>
        <v>0</v>
      </c>
    </row>
    <row r="120" spans="1:24" ht="16.5" customHeight="1" x14ac:dyDescent="0.25">
      <c r="A120" s="122">
        <v>189</v>
      </c>
      <c r="B120" s="122">
        <v>9727</v>
      </c>
      <c r="C120" s="122" t="s">
        <v>1171</v>
      </c>
      <c r="D120" s="122" t="s">
        <v>1328</v>
      </c>
      <c r="E120" s="122" t="s">
        <v>1329</v>
      </c>
      <c r="F120" s="122" t="s">
        <v>1329</v>
      </c>
      <c r="G120" s="122" t="s">
        <v>122</v>
      </c>
      <c r="H120" s="122"/>
      <c r="I120" s="122" t="s">
        <v>1177</v>
      </c>
      <c r="J120" s="126">
        <v>1.8</v>
      </c>
      <c r="K120" s="122" t="s">
        <v>1225</v>
      </c>
      <c r="L120" s="122"/>
      <c r="M120" s="122"/>
      <c r="N120" s="122" t="s">
        <v>1224</v>
      </c>
      <c r="O120" s="122" t="s">
        <v>1223</v>
      </c>
      <c r="P120" s="122"/>
      <c r="Q120" s="122"/>
      <c r="R120" s="122" t="s">
        <v>1165</v>
      </c>
      <c r="S120" s="84">
        <v>12058</v>
      </c>
      <c r="T120" s="84">
        <v>16278</v>
      </c>
      <c r="U120" s="84" t="s">
        <v>63</v>
      </c>
      <c r="V120" s="84">
        <f t="shared" si="18"/>
        <v>12058</v>
      </c>
      <c r="W120" s="85"/>
      <c r="X120" s="86">
        <f t="shared" si="19"/>
        <v>0</v>
      </c>
    </row>
    <row r="121" spans="1:24" ht="16.5" customHeight="1" x14ac:dyDescent="0.25">
      <c r="A121" s="123">
        <v>190</v>
      </c>
      <c r="B121" s="123">
        <v>26545</v>
      </c>
      <c r="C121" s="123" t="s">
        <v>1171</v>
      </c>
      <c r="D121" s="123" t="s">
        <v>1328</v>
      </c>
      <c r="E121" s="123" t="s">
        <v>1329</v>
      </c>
      <c r="F121" s="123" t="s">
        <v>1329</v>
      </c>
      <c r="G121" s="123" t="s">
        <v>123</v>
      </c>
      <c r="H121" s="123"/>
      <c r="I121" s="123" t="s">
        <v>1180</v>
      </c>
      <c r="J121" s="127">
        <v>1.8</v>
      </c>
      <c r="K121" s="123" t="s">
        <v>1225</v>
      </c>
      <c r="L121" s="123"/>
      <c r="M121" s="123"/>
      <c r="N121" s="123" t="s">
        <v>1224</v>
      </c>
      <c r="O121" s="123" t="s">
        <v>1223</v>
      </c>
      <c r="P121" s="123"/>
      <c r="Q121" s="123"/>
      <c r="R121" s="123" t="s">
        <v>1165</v>
      </c>
      <c r="S121" s="84">
        <v>15790</v>
      </c>
      <c r="T121" s="84">
        <v>21317</v>
      </c>
      <c r="U121" s="84" t="s">
        <v>63</v>
      </c>
      <c r="V121" s="84">
        <f t="shared" si="18"/>
        <v>15790</v>
      </c>
      <c r="W121" s="85"/>
      <c r="X121" s="115">
        <f t="shared" si="19"/>
        <v>0</v>
      </c>
    </row>
    <row r="122" spans="1:24" ht="16.5" customHeight="1" x14ac:dyDescent="0.25">
      <c r="A122" s="123">
        <v>192</v>
      </c>
      <c r="B122" s="123">
        <v>26546</v>
      </c>
      <c r="C122" s="123" t="s">
        <v>1171</v>
      </c>
      <c r="D122" s="123" t="s">
        <v>1328</v>
      </c>
      <c r="E122" s="123" t="s">
        <v>1329</v>
      </c>
      <c r="F122" s="123" t="s">
        <v>1329</v>
      </c>
      <c r="G122" s="123" t="s">
        <v>124</v>
      </c>
      <c r="H122" s="123"/>
      <c r="I122" s="123" t="s">
        <v>1180</v>
      </c>
      <c r="J122" s="127">
        <v>2</v>
      </c>
      <c r="K122" s="123" t="s">
        <v>1225</v>
      </c>
      <c r="L122" s="123"/>
      <c r="M122" s="123"/>
      <c r="N122" s="123" t="s">
        <v>1224</v>
      </c>
      <c r="O122" s="123" t="s">
        <v>1223</v>
      </c>
      <c r="P122" s="123"/>
      <c r="Q122" s="123"/>
      <c r="R122" s="123" t="s">
        <v>1165</v>
      </c>
      <c r="S122" s="84">
        <v>17309</v>
      </c>
      <c r="T122" s="84">
        <v>23367</v>
      </c>
      <c r="U122" s="84" t="s">
        <v>63</v>
      </c>
      <c r="V122" s="84">
        <f t="shared" si="18"/>
        <v>17309</v>
      </c>
      <c r="W122" s="85"/>
      <c r="X122" s="115">
        <f t="shared" si="19"/>
        <v>0</v>
      </c>
    </row>
    <row r="123" spans="1:24" ht="16.5" customHeight="1" x14ac:dyDescent="0.25">
      <c r="A123" s="122">
        <v>195</v>
      </c>
      <c r="B123" s="122">
        <v>26547</v>
      </c>
      <c r="C123" s="122" t="s">
        <v>1171</v>
      </c>
      <c r="D123" s="122" t="s">
        <v>1328</v>
      </c>
      <c r="E123" s="122" t="s">
        <v>1329</v>
      </c>
      <c r="F123" s="122" t="s">
        <v>1329</v>
      </c>
      <c r="G123" s="122" t="s">
        <v>125</v>
      </c>
      <c r="H123" s="122"/>
      <c r="I123" s="122" t="s">
        <v>1180</v>
      </c>
      <c r="J123" s="126">
        <v>2.5</v>
      </c>
      <c r="K123" s="122" t="s">
        <v>1225</v>
      </c>
      <c r="L123" s="122"/>
      <c r="M123" s="122"/>
      <c r="N123" s="122" t="s">
        <v>1224</v>
      </c>
      <c r="O123" s="122" t="s">
        <v>1223</v>
      </c>
      <c r="P123" s="122"/>
      <c r="Q123" s="122"/>
      <c r="R123" s="122" t="s">
        <v>1165</v>
      </c>
      <c r="S123" s="84">
        <v>17309</v>
      </c>
      <c r="T123" s="84">
        <v>23367</v>
      </c>
      <c r="U123" s="84" t="s">
        <v>63</v>
      </c>
      <c r="V123" s="84">
        <f t="shared" si="18"/>
        <v>17309</v>
      </c>
      <c r="W123" s="85"/>
      <c r="X123" s="86">
        <f t="shared" si="19"/>
        <v>0</v>
      </c>
    </row>
    <row r="124" spans="1:24" ht="16.5" customHeight="1" x14ac:dyDescent="0.25">
      <c r="A124" s="123">
        <v>196</v>
      </c>
      <c r="B124" s="123">
        <v>31934</v>
      </c>
      <c r="C124" s="123" t="s">
        <v>1327</v>
      </c>
      <c r="D124" s="123" t="s">
        <v>1328</v>
      </c>
      <c r="E124" s="123" t="s">
        <v>1329</v>
      </c>
      <c r="F124" s="123" t="s">
        <v>1237</v>
      </c>
      <c r="G124" s="123" t="s">
        <v>99</v>
      </c>
      <c r="H124" s="123"/>
      <c r="I124" s="123"/>
      <c r="J124" s="127"/>
      <c r="K124" s="123" t="s">
        <v>1222</v>
      </c>
      <c r="L124" s="123"/>
      <c r="M124" s="123"/>
      <c r="N124" s="123"/>
      <c r="O124" s="123"/>
      <c r="P124" s="123"/>
      <c r="Q124" s="123"/>
      <c r="R124" s="123" t="s">
        <v>1165</v>
      </c>
      <c r="S124" s="84">
        <v>2895</v>
      </c>
      <c r="T124" s="84">
        <v>3908</v>
      </c>
      <c r="U124" s="84" t="s">
        <v>63</v>
      </c>
      <c r="V124" s="84">
        <f t="shared" si="18"/>
        <v>2895</v>
      </c>
      <c r="W124" s="85"/>
      <c r="X124" s="115">
        <f t="shared" si="19"/>
        <v>0</v>
      </c>
    </row>
    <row r="125" spans="1:24" ht="16.5" customHeight="1" x14ac:dyDescent="0.25">
      <c r="A125" s="122">
        <v>197</v>
      </c>
      <c r="B125" s="122">
        <v>31935</v>
      </c>
      <c r="C125" s="122" t="s">
        <v>1327</v>
      </c>
      <c r="D125" s="122" t="s">
        <v>1328</v>
      </c>
      <c r="E125" s="122" t="s">
        <v>1329</v>
      </c>
      <c r="F125" s="122" t="s">
        <v>1237</v>
      </c>
      <c r="G125" s="122" t="s">
        <v>100</v>
      </c>
      <c r="H125" s="122"/>
      <c r="I125" s="122"/>
      <c r="J125" s="126"/>
      <c r="K125" s="122" t="s">
        <v>1222</v>
      </c>
      <c r="L125" s="122"/>
      <c r="M125" s="122"/>
      <c r="N125" s="122"/>
      <c r="O125" s="122"/>
      <c r="P125" s="122"/>
      <c r="Q125" s="122"/>
      <c r="R125" s="122" t="s">
        <v>1165</v>
      </c>
      <c r="S125" s="84">
        <v>1021</v>
      </c>
      <c r="T125" s="84">
        <v>1379</v>
      </c>
      <c r="U125" s="84" t="s">
        <v>63</v>
      </c>
      <c r="V125" s="84">
        <f t="shared" si="18"/>
        <v>1021</v>
      </c>
      <c r="W125" s="85"/>
      <c r="X125" s="86">
        <f t="shared" si="19"/>
        <v>0</v>
      </c>
    </row>
    <row r="126" spans="1:24" ht="16.5" customHeight="1" x14ac:dyDescent="0.25">
      <c r="A126" s="123">
        <v>198</v>
      </c>
      <c r="B126" s="123">
        <v>31936</v>
      </c>
      <c r="C126" s="123" t="s">
        <v>1171</v>
      </c>
      <c r="D126" s="123" t="s">
        <v>1328</v>
      </c>
      <c r="E126" s="123" t="s">
        <v>1329</v>
      </c>
      <c r="F126" s="123" t="s">
        <v>1237</v>
      </c>
      <c r="G126" s="123" t="s">
        <v>97</v>
      </c>
      <c r="H126" s="123"/>
      <c r="I126" s="123"/>
      <c r="J126" s="127"/>
      <c r="K126" s="123" t="s">
        <v>1221</v>
      </c>
      <c r="L126" s="123"/>
      <c r="M126" s="123"/>
      <c r="N126" s="123"/>
      <c r="O126" s="123"/>
      <c r="P126" s="123"/>
      <c r="Q126" s="123"/>
      <c r="R126" s="123" t="s">
        <v>1165</v>
      </c>
      <c r="S126" s="84">
        <v>1565</v>
      </c>
      <c r="T126" s="84">
        <v>2113</v>
      </c>
      <c r="U126" s="84" t="s">
        <v>3012</v>
      </c>
      <c r="V126" s="84">
        <f t="shared" si="18"/>
        <v>1565</v>
      </c>
      <c r="W126" s="85"/>
      <c r="X126" s="115">
        <f t="shared" si="19"/>
        <v>0</v>
      </c>
    </row>
    <row r="127" spans="1:24" ht="16.5" customHeight="1" x14ac:dyDescent="0.25">
      <c r="A127" s="123">
        <v>200</v>
      </c>
      <c r="B127" s="123">
        <v>6829</v>
      </c>
      <c r="C127" s="123" t="s">
        <v>1171</v>
      </c>
      <c r="D127" s="123" t="s">
        <v>1328</v>
      </c>
      <c r="E127" s="123" t="s">
        <v>1329</v>
      </c>
      <c r="F127" s="123" t="s">
        <v>1237</v>
      </c>
      <c r="G127" s="123" t="s">
        <v>373</v>
      </c>
      <c r="H127" s="123"/>
      <c r="I127" s="123"/>
      <c r="J127" s="127">
        <v>1.5</v>
      </c>
      <c r="K127" s="123"/>
      <c r="L127" s="123"/>
      <c r="M127" s="123"/>
      <c r="N127" s="123"/>
      <c r="O127" s="123"/>
      <c r="P127" s="123"/>
      <c r="Q127" s="123"/>
      <c r="R127" s="123" t="s">
        <v>1165</v>
      </c>
      <c r="S127" s="84">
        <v>7631</v>
      </c>
      <c r="T127" s="84">
        <v>10302</v>
      </c>
      <c r="U127" s="84" t="s">
        <v>63</v>
      </c>
      <c r="V127" s="84">
        <f t="shared" si="18"/>
        <v>7631</v>
      </c>
      <c r="W127" s="85"/>
      <c r="X127" s="115">
        <f t="shared" si="19"/>
        <v>0</v>
      </c>
    </row>
    <row r="128" spans="1:24" ht="16.5" customHeight="1" x14ac:dyDescent="0.25">
      <c r="A128" s="122">
        <v>203</v>
      </c>
      <c r="B128" s="122">
        <v>6834</v>
      </c>
      <c r="C128" s="122" t="s">
        <v>1171</v>
      </c>
      <c r="D128" s="122" t="s">
        <v>1328</v>
      </c>
      <c r="E128" s="122" t="s">
        <v>1329</v>
      </c>
      <c r="F128" s="122" t="s">
        <v>1237</v>
      </c>
      <c r="G128" s="122" t="s">
        <v>374</v>
      </c>
      <c r="H128" s="122"/>
      <c r="I128" s="122"/>
      <c r="J128" s="126">
        <v>2.5</v>
      </c>
      <c r="K128" s="122"/>
      <c r="L128" s="122"/>
      <c r="M128" s="122"/>
      <c r="N128" s="122"/>
      <c r="O128" s="122"/>
      <c r="P128" s="122"/>
      <c r="Q128" s="122"/>
      <c r="R128" s="122" t="s">
        <v>1165</v>
      </c>
      <c r="S128" s="84">
        <v>7631</v>
      </c>
      <c r="T128" s="84">
        <v>10302</v>
      </c>
      <c r="U128" s="84" t="s">
        <v>63</v>
      </c>
      <c r="V128" s="84">
        <f t="shared" si="18"/>
        <v>7631</v>
      </c>
      <c r="W128" s="85"/>
      <c r="X128" s="86">
        <f t="shared" si="19"/>
        <v>0</v>
      </c>
    </row>
    <row r="129" spans="1:24" ht="16.5" customHeight="1" x14ac:dyDescent="0.25">
      <c r="A129" s="123">
        <v>204</v>
      </c>
      <c r="B129" s="123">
        <v>6815</v>
      </c>
      <c r="C129" s="123" t="s">
        <v>1171</v>
      </c>
      <c r="D129" s="123" t="s">
        <v>1328</v>
      </c>
      <c r="E129" s="123" t="s">
        <v>1329</v>
      </c>
      <c r="F129" s="123" t="s">
        <v>1237</v>
      </c>
      <c r="G129" s="123" t="s">
        <v>368</v>
      </c>
      <c r="H129" s="123"/>
      <c r="I129" s="123"/>
      <c r="J129" s="127">
        <v>0.5</v>
      </c>
      <c r="K129" s="123"/>
      <c r="L129" s="123"/>
      <c r="M129" s="123"/>
      <c r="N129" s="123"/>
      <c r="O129" s="123"/>
      <c r="P129" s="123"/>
      <c r="Q129" s="123"/>
      <c r="R129" s="123" t="s">
        <v>1165</v>
      </c>
      <c r="S129" s="84">
        <v>1301</v>
      </c>
      <c r="T129" s="84">
        <v>1756</v>
      </c>
      <c r="U129" s="84" t="s">
        <v>3012</v>
      </c>
      <c r="V129" s="84">
        <f t="shared" si="18"/>
        <v>1301</v>
      </c>
      <c r="W129" s="85"/>
      <c r="X129" s="115">
        <f t="shared" si="19"/>
        <v>0</v>
      </c>
    </row>
    <row r="130" spans="1:24" ht="16.5" customHeight="1" x14ac:dyDescent="0.25">
      <c r="A130" s="122">
        <v>207</v>
      </c>
      <c r="B130" s="122">
        <v>6820</v>
      </c>
      <c r="C130" s="122" t="s">
        <v>1171</v>
      </c>
      <c r="D130" s="122" t="s">
        <v>1328</v>
      </c>
      <c r="E130" s="122" t="s">
        <v>1329</v>
      </c>
      <c r="F130" s="122" t="s">
        <v>1237</v>
      </c>
      <c r="G130" s="122" t="s">
        <v>369</v>
      </c>
      <c r="H130" s="122"/>
      <c r="I130" s="122"/>
      <c r="J130" s="126">
        <v>1.2</v>
      </c>
      <c r="K130" s="122"/>
      <c r="L130" s="122"/>
      <c r="M130" s="122"/>
      <c r="N130" s="122"/>
      <c r="O130" s="122"/>
      <c r="P130" s="122"/>
      <c r="Q130" s="122"/>
      <c r="R130" s="122" t="s">
        <v>1165</v>
      </c>
      <c r="S130" s="84">
        <v>1953</v>
      </c>
      <c r="T130" s="84">
        <v>2636</v>
      </c>
      <c r="U130" s="84" t="s">
        <v>63</v>
      </c>
      <c r="V130" s="84">
        <f t="shared" si="18"/>
        <v>1953</v>
      </c>
      <c r="W130" s="85"/>
      <c r="X130" s="86">
        <f t="shared" si="19"/>
        <v>0</v>
      </c>
    </row>
    <row r="131" spans="1:24" ht="16.5" customHeight="1" x14ac:dyDescent="0.25">
      <c r="A131" s="122">
        <v>209</v>
      </c>
      <c r="B131" s="122">
        <v>6822</v>
      </c>
      <c r="C131" s="122" t="s">
        <v>1171</v>
      </c>
      <c r="D131" s="122" t="s">
        <v>1328</v>
      </c>
      <c r="E131" s="122" t="s">
        <v>1329</v>
      </c>
      <c r="F131" s="122" t="s">
        <v>1237</v>
      </c>
      <c r="G131" s="122" t="s">
        <v>370</v>
      </c>
      <c r="H131" s="122"/>
      <c r="I131" s="122"/>
      <c r="J131" s="126">
        <v>1.8</v>
      </c>
      <c r="K131" s="122"/>
      <c r="L131" s="122"/>
      <c r="M131" s="122"/>
      <c r="N131" s="122"/>
      <c r="O131" s="122"/>
      <c r="P131" s="122"/>
      <c r="Q131" s="122"/>
      <c r="R131" s="122" t="s">
        <v>1165</v>
      </c>
      <c r="S131" s="84">
        <v>1953</v>
      </c>
      <c r="T131" s="84">
        <v>2636</v>
      </c>
      <c r="U131" s="84" t="s">
        <v>3012</v>
      </c>
      <c r="V131" s="84">
        <f t="shared" si="18"/>
        <v>1953</v>
      </c>
      <c r="W131" s="85"/>
      <c r="X131" s="86">
        <f t="shared" si="19"/>
        <v>0</v>
      </c>
    </row>
    <row r="132" spans="1:24" ht="16.5" customHeight="1" x14ac:dyDescent="0.25">
      <c r="A132" s="123">
        <v>210</v>
      </c>
      <c r="B132" s="123">
        <v>6824</v>
      </c>
      <c r="C132" s="123" t="s">
        <v>1171</v>
      </c>
      <c r="D132" s="123" t="s">
        <v>1328</v>
      </c>
      <c r="E132" s="123" t="s">
        <v>1329</v>
      </c>
      <c r="F132" s="123" t="s">
        <v>1237</v>
      </c>
      <c r="G132" s="123" t="s">
        <v>371</v>
      </c>
      <c r="H132" s="123"/>
      <c r="I132" s="123"/>
      <c r="J132" s="127">
        <v>2</v>
      </c>
      <c r="K132" s="123"/>
      <c r="L132" s="123"/>
      <c r="M132" s="123"/>
      <c r="N132" s="123"/>
      <c r="O132" s="123"/>
      <c r="P132" s="123"/>
      <c r="Q132" s="123"/>
      <c r="R132" s="123" t="s">
        <v>1165</v>
      </c>
      <c r="S132" s="84">
        <v>1953</v>
      </c>
      <c r="T132" s="84">
        <v>2636</v>
      </c>
      <c r="U132" s="84" t="s">
        <v>3012</v>
      </c>
      <c r="V132" s="84">
        <f t="shared" si="18"/>
        <v>1953</v>
      </c>
      <c r="W132" s="85"/>
      <c r="X132" s="115">
        <f t="shared" si="19"/>
        <v>0</v>
      </c>
    </row>
    <row r="133" spans="1:24" ht="16.5" customHeight="1" x14ac:dyDescent="0.25">
      <c r="A133" s="122">
        <v>211</v>
      </c>
      <c r="B133" s="122">
        <v>6826</v>
      </c>
      <c r="C133" s="122" t="s">
        <v>1171</v>
      </c>
      <c r="D133" s="122" t="s">
        <v>1328</v>
      </c>
      <c r="E133" s="122" t="s">
        <v>1329</v>
      </c>
      <c r="F133" s="122" t="s">
        <v>1237</v>
      </c>
      <c r="G133" s="122" t="s">
        <v>372</v>
      </c>
      <c r="H133" s="122"/>
      <c r="I133" s="122"/>
      <c r="J133" s="126">
        <v>2.5</v>
      </c>
      <c r="K133" s="122"/>
      <c r="L133" s="122"/>
      <c r="M133" s="122"/>
      <c r="N133" s="122"/>
      <c r="O133" s="122"/>
      <c r="P133" s="122"/>
      <c r="Q133" s="122"/>
      <c r="R133" s="122" t="s">
        <v>1165</v>
      </c>
      <c r="S133" s="84">
        <v>1953</v>
      </c>
      <c r="T133" s="84">
        <v>2636</v>
      </c>
      <c r="U133" s="84" t="s">
        <v>63</v>
      </c>
      <c r="V133" s="84">
        <f t="shared" si="18"/>
        <v>1953</v>
      </c>
      <c r="W133" s="85"/>
      <c r="X133" s="86">
        <f t="shared" si="19"/>
        <v>0</v>
      </c>
    </row>
    <row r="134" spans="1:24" ht="16.5" customHeight="1" x14ac:dyDescent="0.25">
      <c r="A134" s="122">
        <v>213</v>
      </c>
      <c r="B134" s="122">
        <v>4166770</v>
      </c>
      <c r="C134" s="122" t="s">
        <v>1327</v>
      </c>
      <c r="D134" s="122" t="s">
        <v>1296</v>
      </c>
      <c r="E134" s="122" t="s">
        <v>1329</v>
      </c>
      <c r="F134" s="122" t="s">
        <v>1329</v>
      </c>
      <c r="G134" s="122" t="s">
        <v>1694</v>
      </c>
      <c r="H134" s="122"/>
      <c r="I134" s="122"/>
      <c r="J134" s="126"/>
      <c r="K134" s="122"/>
      <c r="L134" s="122"/>
      <c r="M134" s="122"/>
      <c r="N134" s="122"/>
      <c r="O134" s="122"/>
      <c r="P134" s="122"/>
      <c r="Q134" s="122"/>
      <c r="R134" s="122" t="s">
        <v>1165</v>
      </c>
      <c r="S134" s="84">
        <v>7918</v>
      </c>
      <c r="T134" s="84">
        <v>10689</v>
      </c>
      <c r="U134" s="84" t="s">
        <v>63</v>
      </c>
      <c r="V134" s="84">
        <f t="shared" si="18"/>
        <v>7918</v>
      </c>
      <c r="W134" s="85"/>
      <c r="X134" s="86">
        <f t="shared" si="19"/>
        <v>0</v>
      </c>
    </row>
    <row r="135" spans="1:24" ht="16.5" customHeight="1" x14ac:dyDescent="0.25">
      <c r="A135" s="123">
        <v>214</v>
      </c>
      <c r="B135" s="123">
        <v>13029</v>
      </c>
      <c r="C135" s="123" t="s">
        <v>1327</v>
      </c>
      <c r="D135" s="123" t="s">
        <v>1328</v>
      </c>
      <c r="E135" s="123" t="s">
        <v>1329</v>
      </c>
      <c r="F135" s="123" t="s">
        <v>1329</v>
      </c>
      <c r="G135" s="123" t="s">
        <v>1605</v>
      </c>
      <c r="H135" s="123"/>
      <c r="I135" s="123"/>
      <c r="J135" s="127"/>
      <c r="K135" s="123"/>
      <c r="L135" s="123"/>
      <c r="M135" s="123"/>
      <c r="N135" s="123"/>
      <c r="O135" s="123"/>
      <c r="P135" s="123"/>
      <c r="Q135" s="123"/>
      <c r="R135" s="123" t="s">
        <v>1165</v>
      </c>
      <c r="S135" s="84">
        <v>13443</v>
      </c>
      <c r="T135" s="84">
        <v>18148</v>
      </c>
      <c r="U135" s="84" t="s">
        <v>63</v>
      </c>
      <c r="V135" s="84">
        <f t="shared" si="18"/>
        <v>13443</v>
      </c>
      <c r="W135" s="85"/>
      <c r="X135" s="115">
        <f t="shared" si="19"/>
        <v>0</v>
      </c>
    </row>
    <row r="136" spans="1:24" ht="16.5" customHeight="1" x14ac:dyDescent="0.25">
      <c r="A136" s="119">
        <v>215</v>
      </c>
      <c r="B136" s="119" t="s">
        <v>0</v>
      </c>
      <c r="C136" s="119" t="s">
        <v>1183</v>
      </c>
      <c r="D136" s="119"/>
      <c r="E136" s="119"/>
      <c r="F136" s="119"/>
      <c r="G136" s="119" t="s">
        <v>2888</v>
      </c>
      <c r="H136" s="119"/>
      <c r="I136" s="119" t="s">
        <v>1220</v>
      </c>
      <c r="J136" s="120"/>
      <c r="K136" s="119" t="s">
        <v>1219</v>
      </c>
      <c r="L136" s="119"/>
      <c r="M136" s="119"/>
      <c r="N136" s="119" t="s">
        <v>1218</v>
      </c>
      <c r="O136" s="119" t="s">
        <v>1217</v>
      </c>
      <c r="P136" s="119"/>
      <c r="Q136" s="119" t="s">
        <v>1205</v>
      </c>
      <c r="R136" s="119"/>
      <c r="S136" s="121" t="s">
        <v>5</v>
      </c>
      <c r="T136" s="121" t="s">
        <v>2860</v>
      </c>
      <c r="U136" s="121"/>
      <c r="V136" s="121"/>
      <c r="W136" s="121"/>
      <c r="X136" s="121"/>
    </row>
    <row r="137" spans="1:24" ht="16.5" customHeight="1" x14ac:dyDescent="0.25">
      <c r="A137" s="122">
        <v>218</v>
      </c>
      <c r="B137" s="122">
        <v>8251</v>
      </c>
      <c r="C137" s="122" t="s">
        <v>1171</v>
      </c>
      <c r="D137" s="122" t="s">
        <v>1328</v>
      </c>
      <c r="E137" s="122" t="s">
        <v>1332</v>
      </c>
      <c r="F137" s="122" t="s">
        <v>1329</v>
      </c>
      <c r="G137" s="122" t="s">
        <v>357</v>
      </c>
      <c r="H137" s="122"/>
      <c r="I137" s="122" t="s">
        <v>1177</v>
      </c>
      <c r="J137" s="126"/>
      <c r="K137" s="122" t="s">
        <v>1216</v>
      </c>
      <c r="L137" s="122"/>
      <c r="M137" s="122"/>
      <c r="N137" s="122"/>
      <c r="O137" s="122"/>
      <c r="P137" s="122"/>
      <c r="Q137" s="122"/>
      <c r="R137" s="122" t="s">
        <v>1165</v>
      </c>
      <c r="S137" s="84">
        <v>3398</v>
      </c>
      <c r="T137" s="84">
        <v>4587</v>
      </c>
      <c r="U137" s="84" t="s">
        <v>63</v>
      </c>
      <c r="V137" s="84">
        <f t="shared" ref="V137:V142" si="20">S137-S137*$V$8</f>
        <v>3398</v>
      </c>
      <c r="W137" s="85"/>
      <c r="X137" s="86">
        <f t="shared" ref="X137:X142" si="21">W137*V137</f>
        <v>0</v>
      </c>
    </row>
    <row r="138" spans="1:24" ht="16.5" customHeight="1" x14ac:dyDescent="0.25">
      <c r="A138" s="123">
        <v>219</v>
      </c>
      <c r="B138" s="123">
        <v>30048</v>
      </c>
      <c r="C138" s="123" t="s">
        <v>1171</v>
      </c>
      <c r="D138" s="123" t="s">
        <v>1328</v>
      </c>
      <c r="E138" s="123" t="s">
        <v>1332</v>
      </c>
      <c r="F138" s="123" t="s">
        <v>1329</v>
      </c>
      <c r="G138" s="123" t="s">
        <v>358</v>
      </c>
      <c r="H138" s="123"/>
      <c r="I138" s="123" t="s">
        <v>1180</v>
      </c>
      <c r="J138" s="127"/>
      <c r="K138" s="123" t="s">
        <v>1216</v>
      </c>
      <c r="L138" s="123"/>
      <c r="M138" s="123"/>
      <c r="N138" s="123" t="s">
        <v>1211</v>
      </c>
      <c r="O138" s="123" t="s">
        <v>1210</v>
      </c>
      <c r="P138" s="123"/>
      <c r="Q138" s="123" t="s">
        <v>1215</v>
      </c>
      <c r="R138" s="123" t="s">
        <v>1165</v>
      </c>
      <c r="S138" s="84">
        <v>4032</v>
      </c>
      <c r="T138" s="84">
        <v>5443</v>
      </c>
      <c r="U138" s="84" t="s">
        <v>3012</v>
      </c>
      <c r="V138" s="84">
        <f t="shared" si="20"/>
        <v>4032</v>
      </c>
      <c r="W138" s="85"/>
      <c r="X138" s="115">
        <f t="shared" si="21"/>
        <v>0</v>
      </c>
    </row>
    <row r="139" spans="1:24" ht="16.5" customHeight="1" x14ac:dyDescent="0.25">
      <c r="A139" s="123">
        <v>221</v>
      </c>
      <c r="B139" s="123">
        <v>26561</v>
      </c>
      <c r="C139" s="123" t="s">
        <v>1171</v>
      </c>
      <c r="D139" s="123" t="s">
        <v>1328</v>
      </c>
      <c r="E139" s="123" t="s">
        <v>1332</v>
      </c>
      <c r="F139" s="123" t="s">
        <v>1329</v>
      </c>
      <c r="G139" s="123" t="s">
        <v>361</v>
      </c>
      <c r="H139" s="123"/>
      <c r="I139" s="123" t="s">
        <v>1180</v>
      </c>
      <c r="J139" s="127"/>
      <c r="K139" s="123" t="s">
        <v>1214</v>
      </c>
      <c r="L139" s="123"/>
      <c r="M139" s="123"/>
      <c r="N139" s="123" t="s">
        <v>1211</v>
      </c>
      <c r="O139" s="123" t="s">
        <v>1210</v>
      </c>
      <c r="P139" s="123"/>
      <c r="Q139" s="123" t="s">
        <v>1213</v>
      </c>
      <c r="R139" s="123" t="s">
        <v>1165</v>
      </c>
      <c r="S139" s="84">
        <v>3305</v>
      </c>
      <c r="T139" s="84">
        <v>4462</v>
      </c>
      <c r="U139" s="84" t="s">
        <v>3012</v>
      </c>
      <c r="V139" s="84">
        <f t="shared" si="20"/>
        <v>3305</v>
      </c>
      <c r="W139" s="85"/>
      <c r="X139" s="115">
        <f t="shared" si="21"/>
        <v>0</v>
      </c>
    </row>
    <row r="140" spans="1:24" ht="16.5" customHeight="1" x14ac:dyDescent="0.25">
      <c r="A140" s="123">
        <v>223</v>
      </c>
      <c r="B140" s="123">
        <v>11449</v>
      </c>
      <c r="C140" s="123" t="s">
        <v>1171</v>
      </c>
      <c r="D140" s="123" t="s">
        <v>1328</v>
      </c>
      <c r="E140" s="123" t="s">
        <v>1332</v>
      </c>
      <c r="F140" s="123" t="s">
        <v>1329</v>
      </c>
      <c r="G140" s="123" t="s">
        <v>362</v>
      </c>
      <c r="H140" s="123"/>
      <c r="I140" s="123" t="s">
        <v>1180</v>
      </c>
      <c r="J140" s="127"/>
      <c r="K140" s="123" t="s">
        <v>1212</v>
      </c>
      <c r="L140" s="123"/>
      <c r="M140" s="123"/>
      <c r="N140" s="123" t="s">
        <v>1211</v>
      </c>
      <c r="O140" s="123" t="s">
        <v>1210</v>
      </c>
      <c r="P140" s="123"/>
      <c r="Q140" s="123" t="s">
        <v>1209</v>
      </c>
      <c r="R140" s="123" t="s">
        <v>1165</v>
      </c>
      <c r="S140" s="84">
        <v>3876</v>
      </c>
      <c r="T140" s="84">
        <v>5232</v>
      </c>
      <c r="U140" s="84" t="s">
        <v>3012</v>
      </c>
      <c r="V140" s="84">
        <f t="shared" si="20"/>
        <v>3876</v>
      </c>
      <c r="W140" s="85"/>
      <c r="X140" s="115">
        <f t="shared" si="21"/>
        <v>0</v>
      </c>
    </row>
    <row r="141" spans="1:24" ht="16.5" customHeight="1" x14ac:dyDescent="0.25">
      <c r="A141" s="123">
        <v>224</v>
      </c>
      <c r="B141" s="123" t="s">
        <v>2715</v>
      </c>
      <c r="C141" s="123"/>
      <c r="D141" s="123"/>
      <c r="E141" s="123"/>
      <c r="F141" s="123"/>
      <c r="G141" s="123" t="s">
        <v>2716</v>
      </c>
      <c r="H141" s="123"/>
      <c r="I141" s="123"/>
      <c r="J141" s="127"/>
      <c r="K141" s="123"/>
      <c r="L141" s="123"/>
      <c r="M141" s="123"/>
      <c r="N141" s="123"/>
      <c r="O141" s="123"/>
      <c r="P141" s="123"/>
      <c r="Q141" s="123"/>
      <c r="R141" s="123"/>
      <c r="S141" s="84">
        <v>2791</v>
      </c>
      <c r="T141" s="84">
        <v>3689</v>
      </c>
      <c r="U141" s="84" t="s">
        <v>3012</v>
      </c>
      <c r="V141" s="84">
        <f t="shared" si="20"/>
        <v>2791</v>
      </c>
      <c r="W141" s="85"/>
      <c r="X141" s="115">
        <f t="shared" si="21"/>
        <v>0</v>
      </c>
    </row>
    <row r="142" spans="1:24" ht="16.5" customHeight="1" x14ac:dyDescent="0.25">
      <c r="A142" s="123">
        <v>225</v>
      </c>
      <c r="B142" s="123" t="s">
        <v>2713</v>
      </c>
      <c r="C142" s="123"/>
      <c r="D142" s="123"/>
      <c r="E142" s="123"/>
      <c r="F142" s="123"/>
      <c r="G142" s="123" t="s">
        <v>2714</v>
      </c>
      <c r="H142" s="123"/>
      <c r="I142" s="123"/>
      <c r="J142" s="127"/>
      <c r="K142" s="123"/>
      <c r="L142" s="123"/>
      <c r="M142" s="123"/>
      <c r="N142" s="123"/>
      <c r="O142" s="123"/>
      <c r="P142" s="123"/>
      <c r="Q142" s="123"/>
      <c r="R142" s="123"/>
      <c r="S142" s="84">
        <v>2380</v>
      </c>
      <c r="T142" s="84">
        <v>3093</v>
      </c>
      <c r="U142" s="84" t="s">
        <v>3012</v>
      </c>
      <c r="V142" s="84">
        <f t="shared" si="20"/>
        <v>2380</v>
      </c>
      <c r="W142" s="85"/>
      <c r="X142" s="115">
        <f t="shared" si="21"/>
        <v>0</v>
      </c>
    </row>
    <row r="143" spans="1:24" ht="16.5" customHeight="1" x14ac:dyDescent="0.25">
      <c r="A143" s="119">
        <v>226</v>
      </c>
      <c r="B143" s="119" t="s">
        <v>0</v>
      </c>
      <c r="C143" s="119" t="s">
        <v>1183</v>
      </c>
      <c r="D143" s="119"/>
      <c r="E143" s="119"/>
      <c r="F143" s="119"/>
      <c r="G143" s="119" t="s">
        <v>2888</v>
      </c>
      <c r="H143" s="119"/>
      <c r="I143" s="119"/>
      <c r="J143" s="120"/>
      <c r="K143" s="119" t="s">
        <v>1199</v>
      </c>
      <c r="L143" s="119" t="s">
        <v>1198</v>
      </c>
      <c r="M143" s="119" t="s">
        <v>1207</v>
      </c>
      <c r="N143" s="119" t="s">
        <v>1206</v>
      </c>
      <c r="O143" s="119" t="s">
        <v>1205</v>
      </c>
      <c r="P143" s="119"/>
      <c r="Q143" s="119"/>
      <c r="R143" s="119"/>
      <c r="S143" s="121" t="s">
        <v>5</v>
      </c>
      <c r="T143" s="121" t="s">
        <v>2860</v>
      </c>
      <c r="U143" s="121"/>
      <c r="V143" s="121"/>
      <c r="W143" s="121"/>
      <c r="X143" s="121"/>
    </row>
    <row r="144" spans="1:24" ht="16.5" customHeight="1" x14ac:dyDescent="0.25">
      <c r="A144" s="123">
        <v>227</v>
      </c>
      <c r="B144" s="123">
        <v>8085240</v>
      </c>
      <c r="C144" s="123" t="s">
        <v>1173</v>
      </c>
      <c r="D144" s="123" t="s">
        <v>2469</v>
      </c>
      <c r="E144" s="123" t="s">
        <v>1333</v>
      </c>
      <c r="F144" s="123" t="s">
        <v>1333</v>
      </c>
      <c r="G144" s="123" t="s">
        <v>397</v>
      </c>
      <c r="H144" s="123"/>
      <c r="I144" s="123"/>
      <c r="J144" s="127"/>
      <c r="K144" s="123" t="s">
        <v>1202</v>
      </c>
      <c r="L144" s="123" t="s">
        <v>1204</v>
      </c>
      <c r="M144" s="123">
        <v>350</v>
      </c>
      <c r="N144" s="123">
        <v>8</v>
      </c>
      <c r="O144" s="123" t="s">
        <v>1203</v>
      </c>
      <c r="P144" s="123" t="s">
        <v>1165</v>
      </c>
      <c r="Q144" s="123" t="s">
        <v>1165</v>
      </c>
      <c r="R144" s="123" t="s">
        <v>1165</v>
      </c>
      <c r="S144" s="84">
        <v>604</v>
      </c>
      <c r="T144" s="84">
        <v>804</v>
      </c>
      <c r="U144" s="84" t="s">
        <v>3012</v>
      </c>
      <c r="V144" s="84">
        <f t="shared" ref="V144:V173" si="22">S144-S144*$V$8</f>
        <v>604</v>
      </c>
      <c r="W144" s="85"/>
      <c r="X144" s="115">
        <f t="shared" ref="X144:X173" si="23">W144*V144</f>
        <v>0</v>
      </c>
    </row>
    <row r="145" spans="1:24" ht="16.5" customHeight="1" x14ac:dyDescent="0.25">
      <c r="A145" s="123"/>
      <c r="B145" s="123">
        <v>8610660</v>
      </c>
      <c r="C145" s="123" t="s">
        <v>1173</v>
      </c>
      <c r="D145" s="123" t="s">
        <v>2469</v>
      </c>
      <c r="E145" s="123" t="s">
        <v>1333</v>
      </c>
      <c r="F145" s="123" t="s">
        <v>1333</v>
      </c>
      <c r="G145" s="123" t="s">
        <v>3170</v>
      </c>
      <c r="H145" s="123"/>
      <c r="I145" s="123"/>
      <c r="J145" s="127"/>
      <c r="K145" s="123"/>
      <c r="L145" s="123"/>
      <c r="M145" s="123"/>
      <c r="N145" s="123"/>
      <c r="O145" s="123"/>
      <c r="P145" s="123"/>
      <c r="Q145" s="123"/>
      <c r="R145" s="123"/>
      <c r="S145" s="84">
        <v>2874</v>
      </c>
      <c r="T145" s="84">
        <v>3650</v>
      </c>
      <c r="U145" s="84" t="s">
        <v>3012</v>
      </c>
      <c r="V145" s="84">
        <f t="shared" ref="V145:V146" si="24">S145-S145*$V$8</f>
        <v>2874</v>
      </c>
      <c r="W145" s="85"/>
      <c r="X145" s="115">
        <f t="shared" ref="X145:X146" si="25">W145*V145</f>
        <v>0</v>
      </c>
    </row>
    <row r="146" spans="1:24" ht="16.5" customHeight="1" x14ac:dyDescent="0.25">
      <c r="A146" s="123"/>
      <c r="B146" s="123">
        <v>8889980</v>
      </c>
      <c r="C146" s="123" t="s">
        <v>1173</v>
      </c>
      <c r="D146" s="123" t="s">
        <v>2469</v>
      </c>
      <c r="E146" s="123" t="s">
        <v>1333</v>
      </c>
      <c r="F146" s="123" t="s">
        <v>1333</v>
      </c>
      <c r="G146" s="123" t="s">
        <v>3171</v>
      </c>
      <c r="H146" s="123"/>
      <c r="I146" s="123"/>
      <c r="J146" s="127"/>
      <c r="K146" s="123"/>
      <c r="L146" s="123"/>
      <c r="M146" s="123"/>
      <c r="N146" s="123"/>
      <c r="O146" s="123"/>
      <c r="P146" s="123"/>
      <c r="Q146" s="123"/>
      <c r="R146" s="123"/>
      <c r="S146" s="84">
        <v>2095</v>
      </c>
      <c r="T146" s="84">
        <v>2660</v>
      </c>
      <c r="U146" s="84" t="s">
        <v>3012</v>
      </c>
      <c r="V146" s="84">
        <f t="shared" si="24"/>
        <v>2095</v>
      </c>
      <c r="W146" s="85"/>
      <c r="X146" s="115">
        <f t="shared" si="25"/>
        <v>0</v>
      </c>
    </row>
    <row r="147" spans="1:24" ht="16.5" customHeight="1" x14ac:dyDescent="0.25">
      <c r="A147" s="122">
        <v>228</v>
      </c>
      <c r="B147" s="122">
        <v>13030</v>
      </c>
      <c r="C147" s="122" t="s">
        <v>1171</v>
      </c>
      <c r="D147" s="122" t="s">
        <v>2469</v>
      </c>
      <c r="E147" s="122" t="s">
        <v>1333</v>
      </c>
      <c r="F147" s="122" t="s">
        <v>1333</v>
      </c>
      <c r="G147" s="122" t="s">
        <v>1649</v>
      </c>
      <c r="H147" s="122"/>
      <c r="I147" s="122"/>
      <c r="J147" s="126"/>
      <c r="K147" s="122"/>
      <c r="L147" s="122"/>
      <c r="M147" s="122"/>
      <c r="N147" s="122"/>
      <c r="O147" s="122"/>
      <c r="P147" s="122" t="s">
        <v>1165</v>
      </c>
      <c r="Q147" s="122" t="s">
        <v>1165</v>
      </c>
      <c r="R147" s="122" t="s">
        <v>1165</v>
      </c>
      <c r="S147" s="84">
        <v>3054</v>
      </c>
      <c r="T147" s="84">
        <v>4122</v>
      </c>
      <c r="U147" s="84" t="s">
        <v>63</v>
      </c>
      <c r="V147" s="84">
        <f t="shared" si="22"/>
        <v>3054</v>
      </c>
      <c r="W147" s="85"/>
      <c r="X147" s="86">
        <f t="shared" si="23"/>
        <v>0</v>
      </c>
    </row>
    <row r="148" spans="1:24" ht="16.5" customHeight="1" x14ac:dyDescent="0.25">
      <c r="A148" s="123">
        <v>229</v>
      </c>
      <c r="B148" s="123">
        <v>22922</v>
      </c>
      <c r="C148" s="123" t="s">
        <v>1171</v>
      </c>
      <c r="D148" s="123" t="s">
        <v>2469</v>
      </c>
      <c r="E148" s="123" t="s">
        <v>1333</v>
      </c>
      <c r="F148" s="123" t="s">
        <v>1333</v>
      </c>
      <c r="G148" s="123" t="s">
        <v>1610</v>
      </c>
      <c r="H148" s="123"/>
      <c r="I148" s="123"/>
      <c r="J148" s="127"/>
      <c r="K148" s="123"/>
      <c r="L148" s="123"/>
      <c r="M148" s="123"/>
      <c r="N148" s="123"/>
      <c r="O148" s="123"/>
      <c r="P148" s="123" t="s">
        <v>1165</v>
      </c>
      <c r="Q148" s="123" t="s">
        <v>1165</v>
      </c>
      <c r="R148" s="123" t="s">
        <v>1165</v>
      </c>
      <c r="S148" s="84">
        <v>3464</v>
      </c>
      <c r="T148" s="84">
        <v>4677</v>
      </c>
      <c r="U148" s="84" t="s">
        <v>63</v>
      </c>
      <c r="V148" s="84">
        <f t="shared" si="22"/>
        <v>3464</v>
      </c>
      <c r="W148" s="85"/>
      <c r="X148" s="115">
        <f t="shared" si="23"/>
        <v>0</v>
      </c>
    </row>
    <row r="149" spans="1:24" ht="16.5" customHeight="1" x14ac:dyDescent="0.25">
      <c r="A149" s="122">
        <v>230</v>
      </c>
      <c r="B149" s="122">
        <v>10080</v>
      </c>
      <c r="C149" s="122" t="s">
        <v>1171</v>
      </c>
      <c r="D149" s="122" t="s">
        <v>2469</v>
      </c>
      <c r="E149" s="122" t="s">
        <v>1333</v>
      </c>
      <c r="F149" s="122" t="s">
        <v>1333</v>
      </c>
      <c r="G149" s="122" t="s">
        <v>1598</v>
      </c>
      <c r="H149" s="122"/>
      <c r="I149" s="122"/>
      <c r="J149" s="126"/>
      <c r="K149" s="122"/>
      <c r="L149" s="122"/>
      <c r="M149" s="122"/>
      <c r="N149" s="122"/>
      <c r="O149" s="122"/>
      <c r="P149" s="122" t="s">
        <v>1165</v>
      </c>
      <c r="Q149" s="122" t="s">
        <v>1165</v>
      </c>
      <c r="R149" s="122" t="s">
        <v>1165</v>
      </c>
      <c r="S149" s="84">
        <v>4080</v>
      </c>
      <c r="T149" s="84">
        <v>5507</v>
      </c>
      <c r="U149" s="84" t="s">
        <v>63</v>
      </c>
      <c r="V149" s="84">
        <f t="shared" si="22"/>
        <v>4080</v>
      </c>
      <c r="W149" s="85"/>
      <c r="X149" s="86">
        <f t="shared" si="23"/>
        <v>0</v>
      </c>
    </row>
    <row r="150" spans="1:24" ht="16.5" customHeight="1" x14ac:dyDescent="0.25">
      <c r="A150" s="123">
        <v>231</v>
      </c>
      <c r="B150" s="123">
        <v>13022</v>
      </c>
      <c r="C150" s="123" t="s">
        <v>1171</v>
      </c>
      <c r="D150" s="123" t="s">
        <v>2469</v>
      </c>
      <c r="E150" s="123" t="s">
        <v>1333</v>
      </c>
      <c r="F150" s="123" t="s">
        <v>1333</v>
      </c>
      <c r="G150" s="123" t="s">
        <v>1602</v>
      </c>
      <c r="H150" s="123"/>
      <c r="I150" s="123"/>
      <c r="J150" s="127"/>
      <c r="K150" s="123"/>
      <c r="L150" s="123"/>
      <c r="M150" s="123"/>
      <c r="N150" s="123"/>
      <c r="O150" s="123"/>
      <c r="P150" s="123" t="s">
        <v>1165</v>
      </c>
      <c r="Q150" s="123" t="s">
        <v>1165</v>
      </c>
      <c r="R150" s="123" t="s">
        <v>1165</v>
      </c>
      <c r="S150" s="84">
        <v>6173</v>
      </c>
      <c r="T150" s="84">
        <v>8334</v>
      </c>
      <c r="U150" s="84" t="s">
        <v>63</v>
      </c>
      <c r="V150" s="84">
        <f t="shared" si="22"/>
        <v>6173</v>
      </c>
      <c r="W150" s="85"/>
      <c r="X150" s="115">
        <f t="shared" si="23"/>
        <v>0</v>
      </c>
    </row>
    <row r="151" spans="1:24" ht="16.5" customHeight="1" x14ac:dyDescent="0.25">
      <c r="A151" s="122">
        <v>232</v>
      </c>
      <c r="B151" s="122">
        <v>13014</v>
      </c>
      <c r="C151" s="122" t="s">
        <v>1171</v>
      </c>
      <c r="D151" s="122" t="s">
        <v>2469</v>
      </c>
      <c r="E151" s="122" t="s">
        <v>1333</v>
      </c>
      <c r="F151" s="122" t="s">
        <v>1333</v>
      </c>
      <c r="G151" s="122" t="s">
        <v>1647</v>
      </c>
      <c r="H151" s="122"/>
      <c r="I151" s="122"/>
      <c r="J151" s="126"/>
      <c r="K151" s="122"/>
      <c r="L151" s="122"/>
      <c r="M151" s="122"/>
      <c r="N151" s="122"/>
      <c r="O151" s="122"/>
      <c r="P151" s="122" t="s">
        <v>1165</v>
      </c>
      <c r="Q151" s="122" t="s">
        <v>1165</v>
      </c>
      <c r="R151" s="122" t="s">
        <v>1165</v>
      </c>
      <c r="S151" s="84">
        <v>6173</v>
      </c>
      <c r="T151" s="84">
        <v>8334</v>
      </c>
      <c r="U151" s="84" t="s">
        <v>63</v>
      </c>
      <c r="V151" s="84">
        <f t="shared" si="22"/>
        <v>6173</v>
      </c>
      <c r="W151" s="85"/>
      <c r="X151" s="86">
        <f t="shared" si="23"/>
        <v>0</v>
      </c>
    </row>
    <row r="152" spans="1:24" ht="16.5" customHeight="1" x14ac:dyDescent="0.25">
      <c r="A152" s="123">
        <v>233</v>
      </c>
      <c r="B152" s="123">
        <v>25659</v>
      </c>
      <c r="C152" s="123" t="s">
        <v>1171</v>
      </c>
      <c r="D152" s="123" t="s">
        <v>2469</v>
      </c>
      <c r="E152" s="123" t="s">
        <v>1333</v>
      </c>
      <c r="F152" s="123" t="s">
        <v>1333</v>
      </c>
      <c r="G152" s="123" t="s">
        <v>1612</v>
      </c>
      <c r="H152" s="123"/>
      <c r="I152" s="123"/>
      <c r="J152" s="127"/>
      <c r="K152" s="123"/>
      <c r="L152" s="123"/>
      <c r="M152" s="123"/>
      <c r="N152" s="123"/>
      <c r="O152" s="123"/>
      <c r="P152" s="123" t="s">
        <v>1165</v>
      </c>
      <c r="Q152" s="123" t="s">
        <v>1165</v>
      </c>
      <c r="R152" s="123" t="s">
        <v>1165</v>
      </c>
      <c r="S152" s="84">
        <v>2416</v>
      </c>
      <c r="T152" s="84">
        <v>3262</v>
      </c>
      <c r="U152" s="84" t="s">
        <v>63</v>
      </c>
      <c r="V152" s="84">
        <f t="shared" si="22"/>
        <v>2416</v>
      </c>
      <c r="W152" s="85"/>
      <c r="X152" s="115">
        <f t="shared" si="23"/>
        <v>0</v>
      </c>
    </row>
    <row r="153" spans="1:24" ht="16.5" customHeight="1" x14ac:dyDescent="0.25">
      <c r="A153" s="122">
        <v>234</v>
      </c>
      <c r="B153" s="122">
        <v>19162</v>
      </c>
      <c r="C153" s="122" t="s">
        <v>1171</v>
      </c>
      <c r="D153" s="122" t="s">
        <v>2469</v>
      </c>
      <c r="E153" s="122" t="s">
        <v>1333</v>
      </c>
      <c r="F153" s="122" t="s">
        <v>1333</v>
      </c>
      <c r="G153" s="122" t="s">
        <v>1651</v>
      </c>
      <c r="H153" s="122"/>
      <c r="I153" s="122"/>
      <c r="J153" s="126"/>
      <c r="K153" s="122"/>
      <c r="L153" s="122"/>
      <c r="M153" s="122"/>
      <c r="N153" s="122"/>
      <c r="O153" s="122"/>
      <c r="P153" s="122" t="s">
        <v>1165</v>
      </c>
      <c r="Q153" s="122" t="s">
        <v>1165</v>
      </c>
      <c r="R153" s="122" t="s">
        <v>1165</v>
      </c>
      <c r="S153" s="84">
        <v>2235</v>
      </c>
      <c r="T153" s="84">
        <v>3018</v>
      </c>
      <c r="U153" s="84" t="s">
        <v>63</v>
      </c>
      <c r="V153" s="84">
        <f t="shared" si="22"/>
        <v>2235</v>
      </c>
      <c r="W153" s="85"/>
      <c r="X153" s="86">
        <f t="shared" si="23"/>
        <v>0</v>
      </c>
    </row>
    <row r="154" spans="1:24" ht="16.5" customHeight="1" x14ac:dyDescent="0.25">
      <c r="A154" s="123">
        <v>235</v>
      </c>
      <c r="B154" s="123">
        <v>13031</v>
      </c>
      <c r="C154" s="123" t="s">
        <v>1171</v>
      </c>
      <c r="D154" s="123" t="s">
        <v>2469</v>
      </c>
      <c r="E154" s="123" t="s">
        <v>1333</v>
      </c>
      <c r="F154" s="123" t="s">
        <v>1333</v>
      </c>
      <c r="G154" s="123" t="s">
        <v>1650</v>
      </c>
      <c r="H154" s="123"/>
      <c r="I154" s="123"/>
      <c r="J154" s="127"/>
      <c r="K154" s="123"/>
      <c r="L154" s="123"/>
      <c r="M154" s="123"/>
      <c r="N154" s="123"/>
      <c r="O154" s="123"/>
      <c r="P154" s="123" t="s">
        <v>1165</v>
      </c>
      <c r="Q154" s="123" t="s">
        <v>1165</v>
      </c>
      <c r="R154" s="123" t="s">
        <v>1165</v>
      </c>
      <c r="S154" s="84">
        <v>2701</v>
      </c>
      <c r="T154" s="84">
        <v>3646</v>
      </c>
      <c r="U154" s="84" t="s">
        <v>3012</v>
      </c>
      <c r="V154" s="84">
        <f t="shared" si="22"/>
        <v>2701</v>
      </c>
      <c r="W154" s="85"/>
      <c r="X154" s="115">
        <f t="shared" si="23"/>
        <v>0</v>
      </c>
    </row>
    <row r="155" spans="1:24" ht="16.5" customHeight="1" x14ac:dyDescent="0.25">
      <c r="A155" s="122">
        <v>236</v>
      </c>
      <c r="B155" s="122">
        <v>22923</v>
      </c>
      <c r="C155" s="122" t="s">
        <v>1171</v>
      </c>
      <c r="D155" s="122" t="s">
        <v>2469</v>
      </c>
      <c r="E155" s="122" t="s">
        <v>1333</v>
      </c>
      <c r="F155" s="122" t="s">
        <v>1333</v>
      </c>
      <c r="G155" s="122" t="s">
        <v>1611</v>
      </c>
      <c r="H155" s="122"/>
      <c r="I155" s="122"/>
      <c r="J155" s="126"/>
      <c r="K155" s="122"/>
      <c r="L155" s="122"/>
      <c r="M155" s="122"/>
      <c r="N155" s="122"/>
      <c r="O155" s="122"/>
      <c r="P155" s="122" t="s">
        <v>1165</v>
      </c>
      <c r="Q155" s="122" t="s">
        <v>1165</v>
      </c>
      <c r="R155" s="122" t="s">
        <v>1165</v>
      </c>
      <c r="S155" s="84">
        <v>5171</v>
      </c>
      <c r="T155" s="84">
        <v>6981</v>
      </c>
      <c r="U155" s="84" t="s">
        <v>63</v>
      </c>
      <c r="V155" s="84">
        <f t="shared" si="22"/>
        <v>5171</v>
      </c>
      <c r="W155" s="85"/>
      <c r="X155" s="86">
        <f t="shared" si="23"/>
        <v>0</v>
      </c>
    </row>
    <row r="156" spans="1:24" ht="16.5" customHeight="1" x14ac:dyDescent="0.25">
      <c r="A156" s="123">
        <v>237</v>
      </c>
      <c r="B156" s="123">
        <v>13032</v>
      </c>
      <c r="C156" s="123" t="s">
        <v>1171</v>
      </c>
      <c r="D156" s="123" t="s">
        <v>2469</v>
      </c>
      <c r="E156" s="123" t="s">
        <v>1333</v>
      </c>
      <c r="F156" s="123" t="s">
        <v>1333</v>
      </c>
      <c r="G156" s="123" t="s">
        <v>1606</v>
      </c>
      <c r="H156" s="123"/>
      <c r="I156" s="123"/>
      <c r="J156" s="127"/>
      <c r="K156" s="123"/>
      <c r="L156" s="123"/>
      <c r="M156" s="123"/>
      <c r="N156" s="123"/>
      <c r="O156" s="123"/>
      <c r="P156" s="123" t="s">
        <v>1165</v>
      </c>
      <c r="Q156" s="123" t="s">
        <v>1165</v>
      </c>
      <c r="R156" s="123" t="s">
        <v>1165</v>
      </c>
      <c r="S156" s="84">
        <v>6390</v>
      </c>
      <c r="T156" s="84">
        <v>8626</v>
      </c>
      <c r="U156" s="84" t="s">
        <v>63</v>
      </c>
      <c r="V156" s="84">
        <f t="shared" si="22"/>
        <v>6390</v>
      </c>
      <c r="W156" s="85"/>
      <c r="X156" s="115">
        <f t="shared" si="23"/>
        <v>0</v>
      </c>
    </row>
    <row r="157" spans="1:24" ht="16.5" customHeight="1" x14ac:dyDescent="0.25">
      <c r="A157" s="122">
        <v>238</v>
      </c>
      <c r="B157" s="122">
        <v>22924</v>
      </c>
      <c r="C157" s="122" t="s">
        <v>1171</v>
      </c>
      <c r="D157" s="122" t="s">
        <v>2469</v>
      </c>
      <c r="E157" s="122" t="s">
        <v>1333</v>
      </c>
      <c r="F157" s="122" t="s">
        <v>1333</v>
      </c>
      <c r="G157" s="122" t="s">
        <v>1656</v>
      </c>
      <c r="H157" s="122"/>
      <c r="I157" s="122"/>
      <c r="J157" s="126"/>
      <c r="K157" s="122"/>
      <c r="L157" s="122"/>
      <c r="M157" s="122"/>
      <c r="N157" s="122"/>
      <c r="O157" s="122"/>
      <c r="P157" s="122" t="s">
        <v>1165</v>
      </c>
      <c r="Q157" s="122" t="s">
        <v>1165</v>
      </c>
      <c r="R157" s="122" t="s">
        <v>1165</v>
      </c>
      <c r="S157" s="84">
        <v>7172</v>
      </c>
      <c r="T157" s="84">
        <v>9682</v>
      </c>
      <c r="U157" s="84" t="s">
        <v>63</v>
      </c>
      <c r="V157" s="84">
        <f t="shared" si="22"/>
        <v>7172</v>
      </c>
      <c r="W157" s="85"/>
      <c r="X157" s="86">
        <f t="shared" si="23"/>
        <v>0</v>
      </c>
    </row>
    <row r="158" spans="1:24" ht="16.5" customHeight="1" x14ac:dyDescent="0.25">
      <c r="A158" s="123">
        <v>239</v>
      </c>
      <c r="B158" s="123">
        <v>8085250</v>
      </c>
      <c r="C158" s="123" t="s">
        <v>1173</v>
      </c>
      <c r="D158" s="123" t="s">
        <v>2469</v>
      </c>
      <c r="E158" s="123" t="s">
        <v>1298</v>
      </c>
      <c r="F158" s="123" t="s">
        <v>1334</v>
      </c>
      <c r="G158" s="123" t="s">
        <v>389</v>
      </c>
      <c r="H158" s="123"/>
      <c r="I158" s="123"/>
      <c r="J158" s="127"/>
      <c r="K158" s="123"/>
      <c r="L158" s="123"/>
      <c r="M158" s="123"/>
      <c r="N158" s="123"/>
      <c r="O158" s="123"/>
      <c r="P158" s="123" t="s">
        <v>1165</v>
      </c>
      <c r="Q158" s="123" t="s">
        <v>1165</v>
      </c>
      <c r="R158" s="123" t="s">
        <v>1165</v>
      </c>
      <c r="S158" s="84">
        <v>400</v>
      </c>
      <c r="T158" s="84">
        <v>510</v>
      </c>
      <c r="U158" s="84" t="s">
        <v>63</v>
      </c>
      <c r="V158" s="84">
        <f t="shared" si="22"/>
        <v>400</v>
      </c>
      <c r="W158" s="85"/>
      <c r="X158" s="115">
        <f t="shared" si="23"/>
        <v>0</v>
      </c>
    </row>
    <row r="159" spans="1:24" ht="16.5" customHeight="1" x14ac:dyDescent="0.25">
      <c r="A159" s="122">
        <v>240</v>
      </c>
      <c r="B159" s="122">
        <v>10081</v>
      </c>
      <c r="C159" s="122" t="s">
        <v>1171</v>
      </c>
      <c r="D159" s="122" t="s">
        <v>2469</v>
      </c>
      <c r="E159" s="122" t="s">
        <v>1298</v>
      </c>
      <c r="F159" s="122" t="s">
        <v>1334</v>
      </c>
      <c r="G159" s="122" t="s">
        <v>377</v>
      </c>
      <c r="H159" s="122"/>
      <c r="I159" s="122"/>
      <c r="J159" s="126"/>
      <c r="K159" s="122"/>
      <c r="L159" s="122"/>
      <c r="M159" s="122"/>
      <c r="N159" s="122"/>
      <c r="O159" s="122"/>
      <c r="P159" s="122" t="s">
        <v>1165</v>
      </c>
      <c r="Q159" s="122" t="s">
        <v>1165</v>
      </c>
      <c r="R159" s="122" t="s">
        <v>1165</v>
      </c>
      <c r="S159" s="84">
        <v>4947</v>
      </c>
      <c r="T159" s="84">
        <v>6679</v>
      </c>
      <c r="U159" s="84" t="s">
        <v>63</v>
      </c>
      <c r="V159" s="84">
        <f t="shared" si="22"/>
        <v>4947</v>
      </c>
      <c r="W159" s="85"/>
      <c r="X159" s="86">
        <f t="shared" si="23"/>
        <v>0</v>
      </c>
    </row>
    <row r="160" spans="1:24" ht="16.5" customHeight="1" x14ac:dyDescent="0.25">
      <c r="A160" s="123">
        <v>241</v>
      </c>
      <c r="B160" s="123">
        <v>10083</v>
      </c>
      <c r="C160" s="123" t="s">
        <v>1171</v>
      </c>
      <c r="D160" s="123" t="s">
        <v>2469</v>
      </c>
      <c r="E160" s="123" t="s">
        <v>1298</v>
      </c>
      <c r="F160" s="123" t="s">
        <v>1334</v>
      </c>
      <c r="G160" s="123" t="s">
        <v>1625</v>
      </c>
      <c r="H160" s="123"/>
      <c r="I160" s="123"/>
      <c r="J160" s="127"/>
      <c r="K160" s="123"/>
      <c r="L160" s="123"/>
      <c r="M160" s="123"/>
      <c r="N160" s="123"/>
      <c r="O160" s="123"/>
      <c r="P160" s="123" t="s">
        <v>1165</v>
      </c>
      <c r="Q160" s="123" t="s">
        <v>1165</v>
      </c>
      <c r="R160" s="123" t="s">
        <v>1165</v>
      </c>
      <c r="S160" s="84">
        <v>6722</v>
      </c>
      <c r="T160" s="84">
        <v>9075</v>
      </c>
      <c r="U160" s="84" t="s">
        <v>63</v>
      </c>
      <c r="V160" s="84">
        <f t="shared" si="22"/>
        <v>6722</v>
      </c>
      <c r="W160" s="85"/>
      <c r="X160" s="115">
        <f t="shared" si="23"/>
        <v>0</v>
      </c>
    </row>
    <row r="161" spans="1:24" ht="16.5" customHeight="1" x14ac:dyDescent="0.25">
      <c r="A161" s="122">
        <v>242</v>
      </c>
      <c r="B161" s="122">
        <v>13027</v>
      </c>
      <c r="C161" s="122" t="s">
        <v>1171</v>
      </c>
      <c r="D161" s="122" t="s">
        <v>2469</v>
      </c>
      <c r="E161" s="122" t="s">
        <v>1298</v>
      </c>
      <c r="F161" s="122" t="s">
        <v>1334</v>
      </c>
      <c r="G161" s="122" t="s">
        <v>1648</v>
      </c>
      <c r="H161" s="122"/>
      <c r="I161" s="122"/>
      <c r="J161" s="126"/>
      <c r="K161" s="122"/>
      <c r="L161" s="122"/>
      <c r="M161" s="122"/>
      <c r="N161" s="122"/>
      <c r="O161" s="122"/>
      <c r="P161" s="122" t="s">
        <v>1165</v>
      </c>
      <c r="Q161" s="122" t="s">
        <v>1165</v>
      </c>
      <c r="R161" s="122" t="s">
        <v>1165</v>
      </c>
      <c r="S161" s="84">
        <v>9126</v>
      </c>
      <c r="T161" s="84">
        <v>12321</v>
      </c>
      <c r="U161" s="84" t="s">
        <v>3012</v>
      </c>
      <c r="V161" s="84">
        <f t="shared" si="22"/>
        <v>9126</v>
      </c>
      <c r="W161" s="85"/>
      <c r="X161" s="86">
        <f t="shared" si="23"/>
        <v>0</v>
      </c>
    </row>
    <row r="162" spans="1:24" ht="16.5" customHeight="1" x14ac:dyDescent="0.25">
      <c r="A162" s="123">
        <v>243</v>
      </c>
      <c r="B162" s="123">
        <v>10084</v>
      </c>
      <c r="C162" s="123" t="s">
        <v>1171</v>
      </c>
      <c r="D162" s="123" t="s">
        <v>2469</v>
      </c>
      <c r="E162" s="123" t="s">
        <v>1298</v>
      </c>
      <c r="F162" s="123" t="s">
        <v>1334</v>
      </c>
      <c r="G162" s="123" t="s">
        <v>1599</v>
      </c>
      <c r="H162" s="123"/>
      <c r="I162" s="123"/>
      <c r="J162" s="127"/>
      <c r="K162" s="123"/>
      <c r="L162" s="123"/>
      <c r="M162" s="123"/>
      <c r="N162" s="123"/>
      <c r="O162" s="123"/>
      <c r="P162" s="123" t="s">
        <v>1165</v>
      </c>
      <c r="Q162" s="123" t="s">
        <v>1165</v>
      </c>
      <c r="R162" s="123" t="s">
        <v>1165</v>
      </c>
      <c r="S162" s="84">
        <v>11765</v>
      </c>
      <c r="T162" s="84">
        <v>15883</v>
      </c>
      <c r="U162" s="84" t="s">
        <v>3012</v>
      </c>
      <c r="V162" s="84">
        <f t="shared" si="22"/>
        <v>11765</v>
      </c>
      <c r="W162" s="85"/>
      <c r="X162" s="115">
        <f t="shared" si="23"/>
        <v>0</v>
      </c>
    </row>
    <row r="163" spans="1:24" ht="16.5" customHeight="1" x14ac:dyDescent="0.25">
      <c r="A163" s="122">
        <v>244</v>
      </c>
      <c r="B163" s="122">
        <v>13026</v>
      </c>
      <c r="C163" s="122" t="s">
        <v>1171</v>
      </c>
      <c r="D163" s="122" t="s">
        <v>2469</v>
      </c>
      <c r="E163" s="122" t="s">
        <v>1298</v>
      </c>
      <c r="F163" s="122" t="s">
        <v>1334</v>
      </c>
      <c r="G163" s="122" t="s">
        <v>378</v>
      </c>
      <c r="H163" s="122"/>
      <c r="I163" s="122"/>
      <c r="J163" s="126"/>
      <c r="K163" s="122"/>
      <c r="L163" s="122"/>
      <c r="M163" s="122"/>
      <c r="N163" s="122"/>
      <c r="O163" s="122"/>
      <c r="P163" s="122" t="s">
        <v>1165</v>
      </c>
      <c r="Q163" s="122" t="s">
        <v>1165</v>
      </c>
      <c r="R163" s="122" t="s">
        <v>1165</v>
      </c>
      <c r="S163" s="84">
        <v>7013</v>
      </c>
      <c r="T163" s="84">
        <v>9468</v>
      </c>
      <c r="U163" s="84" t="s">
        <v>3012</v>
      </c>
      <c r="V163" s="84">
        <f t="shared" si="22"/>
        <v>7013</v>
      </c>
      <c r="W163" s="85"/>
      <c r="X163" s="86">
        <f t="shared" si="23"/>
        <v>0</v>
      </c>
    </row>
    <row r="164" spans="1:24" ht="16.5" customHeight="1" x14ac:dyDescent="0.25">
      <c r="A164" s="123">
        <v>245</v>
      </c>
      <c r="B164" s="123">
        <v>10085</v>
      </c>
      <c r="C164" s="123" t="s">
        <v>1171</v>
      </c>
      <c r="D164" s="123" t="s">
        <v>2469</v>
      </c>
      <c r="E164" s="123" t="s">
        <v>1298</v>
      </c>
      <c r="F164" s="123" t="s">
        <v>1334</v>
      </c>
      <c r="G164" s="123" t="s">
        <v>379</v>
      </c>
      <c r="H164" s="123"/>
      <c r="I164" s="123"/>
      <c r="J164" s="127"/>
      <c r="K164" s="123"/>
      <c r="L164" s="123"/>
      <c r="M164" s="123"/>
      <c r="N164" s="123"/>
      <c r="O164" s="123"/>
      <c r="P164" s="123" t="s">
        <v>1165</v>
      </c>
      <c r="Q164" s="123" t="s">
        <v>1165</v>
      </c>
      <c r="R164" s="123" t="s">
        <v>1165</v>
      </c>
      <c r="S164" s="84">
        <v>7013</v>
      </c>
      <c r="T164" s="84">
        <v>9468</v>
      </c>
      <c r="U164" s="84" t="s">
        <v>3012</v>
      </c>
      <c r="V164" s="84">
        <f t="shared" si="22"/>
        <v>7013</v>
      </c>
      <c r="W164" s="85"/>
      <c r="X164" s="115">
        <f t="shared" si="23"/>
        <v>0</v>
      </c>
    </row>
    <row r="165" spans="1:24" ht="16.5" customHeight="1" x14ac:dyDescent="0.25">
      <c r="A165" s="122">
        <v>246</v>
      </c>
      <c r="B165" s="122">
        <v>10087</v>
      </c>
      <c r="C165" s="122" t="s">
        <v>1171</v>
      </c>
      <c r="D165" s="122" t="s">
        <v>2469</v>
      </c>
      <c r="E165" s="122" t="s">
        <v>1298</v>
      </c>
      <c r="F165" s="122" t="s">
        <v>1334</v>
      </c>
      <c r="G165" s="122" t="s">
        <v>1626</v>
      </c>
      <c r="H165" s="122"/>
      <c r="I165" s="122"/>
      <c r="J165" s="126"/>
      <c r="K165" s="122"/>
      <c r="L165" s="122"/>
      <c r="M165" s="122"/>
      <c r="N165" s="122"/>
      <c r="O165" s="122"/>
      <c r="P165" s="122" t="s">
        <v>1165</v>
      </c>
      <c r="Q165" s="122" t="s">
        <v>1165</v>
      </c>
      <c r="R165" s="122" t="s">
        <v>1165</v>
      </c>
      <c r="S165" s="84">
        <v>9126</v>
      </c>
      <c r="T165" s="84">
        <v>12321</v>
      </c>
      <c r="U165" s="84" t="s">
        <v>63</v>
      </c>
      <c r="V165" s="84">
        <f t="shared" si="22"/>
        <v>9126</v>
      </c>
      <c r="W165" s="85"/>
      <c r="X165" s="86">
        <f t="shared" si="23"/>
        <v>0</v>
      </c>
    </row>
    <row r="166" spans="1:24" ht="16.5" customHeight="1" x14ac:dyDescent="0.25">
      <c r="A166" s="123">
        <v>247</v>
      </c>
      <c r="B166" s="123">
        <v>7539</v>
      </c>
      <c r="C166" s="123" t="s">
        <v>1171</v>
      </c>
      <c r="D166" s="123" t="s">
        <v>2469</v>
      </c>
      <c r="E166" s="123" t="s">
        <v>1298</v>
      </c>
      <c r="F166" s="123" t="s">
        <v>1334</v>
      </c>
      <c r="G166" s="123" t="s">
        <v>1622</v>
      </c>
      <c r="H166" s="123"/>
      <c r="I166" s="123"/>
      <c r="J166" s="127"/>
      <c r="K166" s="123"/>
      <c r="L166" s="123"/>
      <c r="M166" s="123"/>
      <c r="N166" s="123"/>
      <c r="O166" s="123"/>
      <c r="P166" s="123" t="s">
        <v>1165</v>
      </c>
      <c r="Q166" s="123" t="s">
        <v>1165</v>
      </c>
      <c r="R166" s="123" t="s">
        <v>1165</v>
      </c>
      <c r="S166" s="84">
        <v>16049</v>
      </c>
      <c r="T166" s="84">
        <v>21666</v>
      </c>
      <c r="U166" s="84" t="s">
        <v>3012</v>
      </c>
      <c r="V166" s="84">
        <f t="shared" si="22"/>
        <v>16049</v>
      </c>
      <c r="W166" s="85"/>
      <c r="X166" s="115">
        <f t="shared" si="23"/>
        <v>0</v>
      </c>
    </row>
    <row r="167" spans="1:24" ht="16.5" customHeight="1" x14ac:dyDescent="0.25">
      <c r="A167" s="122">
        <v>248</v>
      </c>
      <c r="B167" s="122">
        <v>10088</v>
      </c>
      <c r="C167" s="122" t="s">
        <v>1171</v>
      </c>
      <c r="D167" s="122" t="s">
        <v>2469</v>
      </c>
      <c r="E167" s="122" t="s">
        <v>1298</v>
      </c>
      <c r="F167" s="122" t="s">
        <v>1334</v>
      </c>
      <c r="G167" s="122" t="s">
        <v>1600</v>
      </c>
      <c r="H167" s="122"/>
      <c r="I167" s="122"/>
      <c r="J167" s="126"/>
      <c r="K167" s="122"/>
      <c r="L167" s="122"/>
      <c r="M167" s="122"/>
      <c r="N167" s="122"/>
      <c r="O167" s="122"/>
      <c r="P167" s="122" t="s">
        <v>1165</v>
      </c>
      <c r="Q167" s="122" t="s">
        <v>1165</v>
      </c>
      <c r="R167" s="122" t="s">
        <v>1165</v>
      </c>
      <c r="S167" s="84">
        <v>16049</v>
      </c>
      <c r="T167" s="84">
        <v>21666</v>
      </c>
      <c r="U167" s="84" t="s">
        <v>3012</v>
      </c>
      <c r="V167" s="84">
        <f t="shared" si="22"/>
        <v>16049</v>
      </c>
      <c r="W167" s="85"/>
      <c r="X167" s="86">
        <f t="shared" si="23"/>
        <v>0</v>
      </c>
    </row>
    <row r="168" spans="1:24" ht="16.5" customHeight="1" x14ac:dyDescent="0.25">
      <c r="A168" s="123">
        <v>249</v>
      </c>
      <c r="B168" s="123">
        <v>13025</v>
      </c>
      <c r="C168" s="123" t="s">
        <v>1171</v>
      </c>
      <c r="D168" s="123" t="s">
        <v>2469</v>
      </c>
      <c r="E168" s="123" t="s">
        <v>1298</v>
      </c>
      <c r="F168" s="123" t="s">
        <v>1334</v>
      </c>
      <c r="G168" s="123" t="s">
        <v>1603</v>
      </c>
      <c r="H168" s="123"/>
      <c r="I168" s="123"/>
      <c r="J168" s="127"/>
      <c r="K168" s="123"/>
      <c r="L168" s="123"/>
      <c r="M168" s="123"/>
      <c r="N168" s="123"/>
      <c r="O168" s="123"/>
      <c r="P168" s="123" t="s">
        <v>1165</v>
      </c>
      <c r="Q168" s="123" t="s">
        <v>1165</v>
      </c>
      <c r="R168" s="123" t="s">
        <v>1165</v>
      </c>
      <c r="S168" s="84">
        <v>14386</v>
      </c>
      <c r="T168" s="84">
        <v>19420</v>
      </c>
      <c r="U168" s="84" t="s">
        <v>63</v>
      </c>
      <c r="V168" s="84">
        <f t="shared" si="22"/>
        <v>14386</v>
      </c>
      <c r="W168" s="85"/>
      <c r="X168" s="115">
        <f t="shared" si="23"/>
        <v>0</v>
      </c>
    </row>
    <row r="169" spans="1:24" ht="16.5" customHeight="1" x14ac:dyDescent="0.25">
      <c r="A169" s="122">
        <v>250</v>
      </c>
      <c r="B169" s="122">
        <v>13028</v>
      </c>
      <c r="C169" s="122" t="s">
        <v>1171</v>
      </c>
      <c r="D169" s="122" t="s">
        <v>2469</v>
      </c>
      <c r="E169" s="122" t="s">
        <v>1298</v>
      </c>
      <c r="F169" s="122" t="s">
        <v>1334</v>
      </c>
      <c r="G169" s="122" t="s">
        <v>1604</v>
      </c>
      <c r="H169" s="122"/>
      <c r="I169" s="122"/>
      <c r="J169" s="126"/>
      <c r="K169" s="122"/>
      <c r="L169" s="122"/>
      <c r="M169" s="122"/>
      <c r="N169" s="122"/>
      <c r="O169" s="122"/>
      <c r="P169" s="122" t="s">
        <v>1165</v>
      </c>
      <c r="Q169" s="122" t="s">
        <v>1165</v>
      </c>
      <c r="R169" s="122" t="s">
        <v>1165</v>
      </c>
      <c r="S169" s="84">
        <v>20388</v>
      </c>
      <c r="T169" s="84">
        <v>27524</v>
      </c>
      <c r="U169" s="84" t="s">
        <v>63</v>
      </c>
      <c r="V169" s="84">
        <f t="shared" si="22"/>
        <v>20388</v>
      </c>
      <c r="W169" s="85"/>
      <c r="X169" s="86">
        <f t="shared" si="23"/>
        <v>0</v>
      </c>
    </row>
    <row r="170" spans="1:24" ht="16.5" customHeight="1" x14ac:dyDescent="0.25">
      <c r="A170" s="123">
        <v>251</v>
      </c>
      <c r="B170" s="123">
        <v>35157</v>
      </c>
      <c r="C170" s="123" t="s">
        <v>1250</v>
      </c>
      <c r="D170" s="123" t="s">
        <v>2469</v>
      </c>
      <c r="E170" s="123" t="s">
        <v>1298</v>
      </c>
      <c r="F170" s="123" t="s">
        <v>1334</v>
      </c>
      <c r="G170" s="123" t="s">
        <v>1580</v>
      </c>
      <c r="H170" s="123"/>
      <c r="I170" s="123"/>
      <c r="J170" s="127"/>
      <c r="K170" s="123"/>
      <c r="L170" s="123"/>
      <c r="M170" s="123"/>
      <c r="N170" s="123"/>
      <c r="O170" s="123"/>
      <c r="P170" s="123"/>
      <c r="Q170" s="123"/>
      <c r="R170" s="123"/>
      <c r="S170" s="84">
        <v>974</v>
      </c>
      <c r="T170" s="84">
        <v>1216</v>
      </c>
      <c r="U170" s="84" t="s">
        <v>3012</v>
      </c>
      <c r="V170" s="84">
        <f t="shared" si="22"/>
        <v>974</v>
      </c>
      <c r="W170" s="85"/>
      <c r="X170" s="115">
        <f t="shared" si="23"/>
        <v>0</v>
      </c>
    </row>
    <row r="171" spans="1:24" ht="16.5" customHeight="1" x14ac:dyDescent="0.25">
      <c r="A171" s="122">
        <v>252</v>
      </c>
      <c r="B171" s="122">
        <v>10082</v>
      </c>
      <c r="C171" s="122" t="s">
        <v>1171</v>
      </c>
      <c r="D171" s="122" t="s">
        <v>2469</v>
      </c>
      <c r="E171" s="122" t="s">
        <v>1298</v>
      </c>
      <c r="F171" s="122" t="s">
        <v>1321</v>
      </c>
      <c r="G171" s="122" t="s">
        <v>144</v>
      </c>
      <c r="H171" s="122"/>
      <c r="I171" s="122"/>
      <c r="J171" s="126"/>
      <c r="K171" s="122"/>
      <c r="L171" s="122"/>
      <c r="M171" s="122"/>
      <c r="N171" s="122"/>
      <c r="O171" s="122"/>
      <c r="P171" s="122" t="s">
        <v>1165</v>
      </c>
      <c r="Q171" s="122" t="s">
        <v>1165</v>
      </c>
      <c r="R171" s="122" t="s">
        <v>1165</v>
      </c>
      <c r="S171" s="84">
        <v>4775</v>
      </c>
      <c r="T171" s="84">
        <v>6446</v>
      </c>
      <c r="U171" s="84" t="s">
        <v>63</v>
      </c>
      <c r="V171" s="84">
        <f t="shared" si="22"/>
        <v>4775</v>
      </c>
      <c r="W171" s="85"/>
      <c r="X171" s="86">
        <f t="shared" si="23"/>
        <v>0</v>
      </c>
    </row>
    <row r="172" spans="1:24" ht="16.5" customHeight="1" x14ac:dyDescent="0.25">
      <c r="A172" s="123">
        <v>253</v>
      </c>
      <c r="B172" s="123">
        <v>13024</v>
      </c>
      <c r="C172" s="123" t="s">
        <v>1171</v>
      </c>
      <c r="D172" s="123" t="s">
        <v>2469</v>
      </c>
      <c r="E172" s="123" t="s">
        <v>1298</v>
      </c>
      <c r="F172" s="123" t="s">
        <v>1321</v>
      </c>
      <c r="G172" s="123" t="s">
        <v>145</v>
      </c>
      <c r="H172" s="123"/>
      <c r="I172" s="123"/>
      <c r="J172" s="127"/>
      <c r="K172" s="123"/>
      <c r="L172" s="123"/>
      <c r="M172" s="123"/>
      <c r="N172" s="123"/>
      <c r="O172" s="123"/>
      <c r="P172" s="123" t="s">
        <v>1165</v>
      </c>
      <c r="Q172" s="123" t="s">
        <v>1165</v>
      </c>
      <c r="R172" s="123" t="s">
        <v>1165</v>
      </c>
      <c r="S172" s="84">
        <v>6374</v>
      </c>
      <c r="T172" s="84">
        <v>8605</v>
      </c>
      <c r="U172" s="84" t="s">
        <v>63</v>
      </c>
      <c r="V172" s="84">
        <f t="shared" si="22"/>
        <v>6374</v>
      </c>
      <c r="W172" s="85"/>
      <c r="X172" s="115">
        <f t="shared" si="23"/>
        <v>0</v>
      </c>
    </row>
    <row r="173" spans="1:24" ht="16.5" customHeight="1" x14ac:dyDescent="0.25">
      <c r="A173" s="122">
        <v>254</v>
      </c>
      <c r="B173" s="122">
        <v>10086</v>
      </c>
      <c r="C173" s="122" t="s">
        <v>1171</v>
      </c>
      <c r="D173" s="122" t="s">
        <v>2469</v>
      </c>
      <c r="E173" s="122" t="s">
        <v>1298</v>
      </c>
      <c r="F173" s="122" t="s">
        <v>1321</v>
      </c>
      <c r="G173" s="122" t="s">
        <v>146</v>
      </c>
      <c r="H173" s="122"/>
      <c r="I173" s="122"/>
      <c r="J173" s="126"/>
      <c r="K173" s="122"/>
      <c r="L173" s="122"/>
      <c r="M173" s="122"/>
      <c r="N173" s="122"/>
      <c r="O173" s="122"/>
      <c r="P173" s="122" t="s">
        <v>1165</v>
      </c>
      <c r="Q173" s="122" t="s">
        <v>1165</v>
      </c>
      <c r="R173" s="122" t="s">
        <v>1165</v>
      </c>
      <c r="S173" s="84">
        <v>6374</v>
      </c>
      <c r="T173" s="84">
        <v>8605</v>
      </c>
      <c r="U173" s="84" t="s">
        <v>63</v>
      </c>
      <c r="V173" s="84">
        <f t="shared" si="22"/>
        <v>6374</v>
      </c>
      <c r="W173" s="85"/>
      <c r="X173" s="86">
        <f t="shared" si="23"/>
        <v>0</v>
      </c>
    </row>
    <row r="174" spans="1:24" ht="16.5" customHeight="1" x14ac:dyDescent="0.25">
      <c r="A174" s="119">
        <v>255</v>
      </c>
      <c r="B174" s="119" t="s">
        <v>0</v>
      </c>
      <c r="C174" s="119" t="s">
        <v>1183</v>
      </c>
      <c r="D174" s="119"/>
      <c r="E174" s="119"/>
      <c r="F174" s="119"/>
      <c r="G174" s="119" t="s">
        <v>2888</v>
      </c>
      <c r="H174" s="119"/>
      <c r="I174" s="119" t="s">
        <v>1201</v>
      </c>
      <c r="J174" s="120" t="s">
        <v>1200</v>
      </c>
      <c r="K174" s="119" t="s">
        <v>1199</v>
      </c>
      <c r="L174" s="119" t="s">
        <v>1198</v>
      </c>
      <c r="M174" s="119"/>
      <c r="N174" s="119"/>
      <c r="O174" s="119" t="s">
        <v>1181</v>
      </c>
      <c r="P174" s="119"/>
      <c r="Q174" s="119"/>
      <c r="R174" s="119"/>
      <c r="S174" s="121" t="s">
        <v>5</v>
      </c>
      <c r="T174" s="121" t="s">
        <v>2860</v>
      </c>
      <c r="U174" s="121"/>
      <c r="V174" s="121"/>
      <c r="W174" s="121"/>
      <c r="X174" s="121"/>
    </row>
    <row r="175" spans="1:24" ht="16.5" customHeight="1" x14ac:dyDescent="0.25">
      <c r="A175" s="122">
        <v>256</v>
      </c>
      <c r="B175" s="122">
        <v>6680</v>
      </c>
      <c r="C175" s="122" t="s">
        <v>1171</v>
      </c>
      <c r="D175" s="122" t="s">
        <v>2469</v>
      </c>
      <c r="E175" s="122" t="s">
        <v>1174</v>
      </c>
      <c r="F175" s="122" t="s">
        <v>1335</v>
      </c>
      <c r="G175" s="122" t="s">
        <v>1618</v>
      </c>
      <c r="H175" s="122"/>
      <c r="I175" s="122" t="s">
        <v>1197</v>
      </c>
      <c r="J175" s="126" t="s">
        <v>1184</v>
      </c>
      <c r="K175" s="122"/>
      <c r="L175" s="122"/>
      <c r="M175" s="122"/>
      <c r="N175" s="122"/>
      <c r="O175" s="122"/>
      <c r="P175" s="122" t="s">
        <v>1165</v>
      </c>
      <c r="Q175" s="122" t="s">
        <v>1165</v>
      </c>
      <c r="R175" s="122" t="s">
        <v>1165</v>
      </c>
      <c r="S175" s="84">
        <v>1873</v>
      </c>
      <c r="T175" s="84">
        <v>2434</v>
      </c>
      <c r="U175" s="84" t="s">
        <v>63</v>
      </c>
      <c r="V175" s="84">
        <f t="shared" ref="V175:V208" si="26">S175-S175*$V$8</f>
        <v>1873</v>
      </c>
      <c r="W175" s="85"/>
      <c r="X175" s="86">
        <f t="shared" ref="X175:X208" si="27">W175*V175</f>
        <v>0</v>
      </c>
    </row>
    <row r="176" spans="1:24" ht="16.5" customHeight="1" x14ac:dyDescent="0.25">
      <c r="A176" s="123">
        <v>257</v>
      </c>
      <c r="B176" s="123">
        <v>6683</v>
      </c>
      <c r="C176" s="123" t="s">
        <v>1171</v>
      </c>
      <c r="D176" s="123" t="s">
        <v>2469</v>
      </c>
      <c r="E176" s="123" t="s">
        <v>1174</v>
      </c>
      <c r="F176" s="123" t="s">
        <v>1335</v>
      </c>
      <c r="G176" s="123" t="s">
        <v>1619</v>
      </c>
      <c r="H176" s="123"/>
      <c r="I176" s="123" t="s">
        <v>1197</v>
      </c>
      <c r="J176" s="127" t="s">
        <v>1186</v>
      </c>
      <c r="K176" s="123"/>
      <c r="L176" s="123"/>
      <c r="M176" s="123"/>
      <c r="N176" s="123"/>
      <c r="O176" s="123"/>
      <c r="P176" s="123" t="s">
        <v>1165</v>
      </c>
      <c r="Q176" s="123" t="s">
        <v>1165</v>
      </c>
      <c r="R176" s="123" t="s">
        <v>1165</v>
      </c>
      <c r="S176" s="84">
        <v>1663</v>
      </c>
      <c r="T176" s="84">
        <v>2162</v>
      </c>
      <c r="U176" s="84" t="s">
        <v>63</v>
      </c>
      <c r="V176" s="84">
        <f t="shared" si="26"/>
        <v>1663</v>
      </c>
      <c r="W176" s="85"/>
      <c r="X176" s="115">
        <f t="shared" si="27"/>
        <v>0</v>
      </c>
    </row>
    <row r="177" spans="1:24" ht="16.5" customHeight="1" x14ac:dyDescent="0.25">
      <c r="A177" s="122">
        <v>258</v>
      </c>
      <c r="B177" s="122">
        <v>6684</v>
      </c>
      <c r="C177" s="122" t="s">
        <v>1171</v>
      </c>
      <c r="D177" s="122" t="s">
        <v>2469</v>
      </c>
      <c r="E177" s="122" t="s">
        <v>1174</v>
      </c>
      <c r="F177" s="122" t="s">
        <v>1335</v>
      </c>
      <c r="G177" s="122" t="s">
        <v>1620</v>
      </c>
      <c r="H177" s="122"/>
      <c r="I177" s="122" t="s">
        <v>1196</v>
      </c>
      <c r="J177" s="126" t="s">
        <v>1184</v>
      </c>
      <c r="K177" s="122"/>
      <c r="L177" s="122"/>
      <c r="M177" s="122"/>
      <c r="N177" s="122"/>
      <c r="O177" s="122"/>
      <c r="P177" s="122" t="s">
        <v>1165</v>
      </c>
      <c r="Q177" s="122" t="s">
        <v>1165</v>
      </c>
      <c r="R177" s="122" t="s">
        <v>1165</v>
      </c>
      <c r="S177" s="84">
        <v>1997</v>
      </c>
      <c r="T177" s="84">
        <v>2596</v>
      </c>
      <c r="U177" s="84" t="s">
        <v>63</v>
      </c>
      <c r="V177" s="84">
        <f t="shared" si="26"/>
        <v>1997</v>
      </c>
      <c r="W177" s="85"/>
      <c r="X177" s="86">
        <f t="shared" si="27"/>
        <v>0</v>
      </c>
    </row>
    <row r="178" spans="1:24" ht="16.5" customHeight="1" x14ac:dyDescent="0.25">
      <c r="A178" s="123">
        <v>259</v>
      </c>
      <c r="B178" s="123">
        <v>6685</v>
      </c>
      <c r="C178" s="123" t="s">
        <v>1171</v>
      </c>
      <c r="D178" s="123" t="s">
        <v>2469</v>
      </c>
      <c r="E178" s="123" t="s">
        <v>1174</v>
      </c>
      <c r="F178" s="123" t="s">
        <v>1335</v>
      </c>
      <c r="G178" s="123" t="s">
        <v>1594</v>
      </c>
      <c r="H178" s="123"/>
      <c r="I178" s="123" t="s">
        <v>1196</v>
      </c>
      <c r="J178" s="127" t="s">
        <v>1186</v>
      </c>
      <c r="K178" s="123"/>
      <c r="L178" s="123"/>
      <c r="M178" s="123"/>
      <c r="N178" s="123"/>
      <c r="O178" s="123"/>
      <c r="P178" s="123" t="s">
        <v>1165</v>
      </c>
      <c r="Q178" s="123" t="s">
        <v>1165</v>
      </c>
      <c r="R178" s="123" t="s">
        <v>1165</v>
      </c>
      <c r="S178" s="84">
        <v>2854</v>
      </c>
      <c r="T178" s="84">
        <v>3711</v>
      </c>
      <c r="U178" s="84" t="s">
        <v>63</v>
      </c>
      <c r="V178" s="84">
        <f t="shared" si="26"/>
        <v>2854</v>
      </c>
      <c r="W178" s="85"/>
      <c r="X178" s="115">
        <f t="shared" si="27"/>
        <v>0</v>
      </c>
    </row>
    <row r="179" spans="1:24" ht="16.5" customHeight="1" x14ac:dyDescent="0.25">
      <c r="A179" s="122">
        <v>260</v>
      </c>
      <c r="B179" s="122">
        <v>10944</v>
      </c>
      <c r="C179" s="122" t="s">
        <v>1171</v>
      </c>
      <c r="D179" s="122" t="s">
        <v>2469</v>
      </c>
      <c r="E179" s="122" t="s">
        <v>1174</v>
      </c>
      <c r="F179" s="122" t="s">
        <v>1335</v>
      </c>
      <c r="G179" s="122" t="s">
        <v>1629</v>
      </c>
      <c r="H179" s="122"/>
      <c r="I179" s="122" t="s">
        <v>1197</v>
      </c>
      <c r="J179" s="126" t="s">
        <v>1184</v>
      </c>
      <c r="K179" s="122"/>
      <c r="L179" s="122"/>
      <c r="M179" s="122"/>
      <c r="N179" s="122"/>
      <c r="O179" s="122"/>
      <c r="P179" s="122" t="s">
        <v>1165</v>
      </c>
      <c r="Q179" s="122" t="s">
        <v>1165</v>
      </c>
      <c r="R179" s="122" t="s">
        <v>1165</v>
      </c>
      <c r="S179" s="84">
        <v>1996</v>
      </c>
      <c r="T179" s="84">
        <v>2595</v>
      </c>
      <c r="U179" s="84" t="s">
        <v>63</v>
      </c>
      <c r="V179" s="84">
        <f t="shared" si="26"/>
        <v>1996</v>
      </c>
      <c r="W179" s="85"/>
      <c r="X179" s="86">
        <f t="shared" si="27"/>
        <v>0</v>
      </c>
    </row>
    <row r="180" spans="1:24" ht="16.5" customHeight="1" x14ac:dyDescent="0.25">
      <c r="A180" s="123">
        <v>261</v>
      </c>
      <c r="B180" s="123">
        <v>22587</v>
      </c>
      <c r="C180" s="123" t="s">
        <v>1171</v>
      </c>
      <c r="D180" s="123" t="s">
        <v>2469</v>
      </c>
      <c r="E180" s="123" t="s">
        <v>1174</v>
      </c>
      <c r="F180" s="123" t="s">
        <v>1335</v>
      </c>
      <c r="G180" s="123" t="s">
        <v>1652</v>
      </c>
      <c r="H180" s="123"/>
      <c r="I180" s="123" t="s">
        <v>1197</v>
      </c>
      <c r="J180" s="127" t="s">
        <v>1186</v>
      </c>
      <c r="K180" s="123"/>
      <c r="L180" s="123"/>
      <c r="M180" s="123"/>
      <c r="N180" s="123"/>
      <c r="O180" s="123"/>
      <c r="P180" s="123" t="s">
        <v>1165</v>
      </c>
      <c r="Q180" s="123" t="s">
        <v>1165</v>
      </c>
      <c r="R180" s="123" t="s">
        <v>1165</v>
      </c>
      <c r="S180" s="84">
        <v>2487</v>
      </c>
      <c r="T180" s="84">
        <v>3234</v>
      </c>
      <c r="U180" s="84" t="s">
        <v>3012</v>
      </c>
      <c r="V180" s="84">
        <f t="shared" si="26"/>
        <v>2487</v>
      </c>
      <c r="W180" s="85"/>
      <c r="X180" s="115">
        <f t="shared" si="27"/>
        <v>0</v>
      </c>
    </row>
    <row r="181" spans="1:24" ht="16.5" customHeight="1" x14ac:dyDescent="0.25">
      <c r="A181" s="122">
        <v>262</v>
      </c>
      <c r="B181" s="122">
        <v>10821</v>
      </c>
      <c r="C181" s="122" t="s">
        <v>1171</v>
      </c>
      <c r="D181" s="122" t="s">
        <v>2469</v>
      </c>
      <c r="E181" s="122" t="s">
        <v>1174</v>
      </c>
      <c r="F181" s="122" t="s">
        <v>1335</v>
      </c>
      <c r="G181" s="122" t="s">
        <v>1627</v>
      </c>
      <c r="H181" s="122"/>
      <c r="I181" s="122" t="s">
        <v>1196</v>
      </c>
      <c r="J181" s="126" t="s">
        <v>1184</v>
      </c>
      <c r="K181" s="122"/>
      <c r="L181" s="122"/>
      <c r="M181" s="122"/>
      <c r="N181" s="122"/>
      <c r="O181" s="122"/>
      <c r="P181" s="122" t="s">
        <v>1165</v>
      </c>
      <c r="Q181" s="122" t="s">
        <v>1165</v>
      </c>
      <c r="R181" s="122" t="s">
        <v>1165</v>
      </c>
      <c r="S181" s="84">
        <v>2799</v>
      </c>
      <c r="T181" s="84">
        <v>3640</v>
      </c>
      <c r="U181" s="84" t="s">
        <v>63</v>
      </c>
      <c r="V181" s="84">
        <f t="shared" si="26"/>
        <v>2799</v>
      </c>
      <c r="W181" s="85"/>
      <c r="X181" s="86">
        <f t="shared" si="27"/>
        <v>0</v>
      </c>
    </row>
    <row r="182" spans="1:24" ht="16.5" customHeight="1" x14ac:dyDescent="0.25">
      <c r="A182" s="123">
        <v>263</v>
      </c>
      <c r="B182" s="123">
        <v>10067</v>
      </c>
      <c r="C182" s="123" t="s">
        <v>1171</v>
      </c>
      <c r="D182" s="123" t="s">
        <v>2469</v>
      </c>
      <c r="E182" s="123" t="s">
        <v>1174</v>
      </c>
      <c r="F182" s="123" t="s">
        <v>1335</v>
      </c>
      <c r="G182" s="123" t="s">
        <v>1623</v>
      </c>
      <c r="H182" s="123"/>
      <c r="I182" s="123" t="s">
        <v>1196</v>
      </c>
      <c r="J182" s="127" t="s">
        <v>1186</v>
      </c>
      <c r="K182" s="123"/>
      <c r="L182" s="123"/>
      <c r="M182" s="123"/>
      <c r="N182" s="123"/>
      <c r="O182" s="123"/>
      <c r="P182" s="123" t="s">
        <v>1165</v>
      </c>
      <c r="Q182" s="123" t="s">
        <v>1165</v>
      </c>
      <c r="R182" s="123" t="s">
        <v>1165</v>
      </c>
      <c r="S182" s="84">
        <v>3679</v>
      </c>
      <c r="T182" s="84">
        <v>4783</v>
      </c>
      <c r="U182" s="84" t="s">
        <v>3012</v>
      </c>
      <c r="V182" s="84">
        <f t="shared" si="26"/>
        <v>3679</v>
      </c>
      <c r="W182" s="85"/>
      <c r="X182" s="115">
        <f t="shared" si="27"/>
        <v>0</v>
      </c>
    </row>
    <row r="183" spans="1:24" ht="16.5" customHeight="1" x14ac:dyDescent="0.25">
      <c r="A183" s="122">
        <v>264</v>
      </c>
      <c r="B183" s="122">
        <v>36549</v>
      </c>
      <c r="C183" s="122" t="s">
        <v>2526</v>
      </c>
      <c r="D183" s="122" t="s">
        <v>2469</v>
      </c>
      <c r="E183" s="122" t="s">
        <v>1174</v>
      </c>
      <c r="F183" s="122" t="s">
        <v>1336</v>
      </c>
      <c r="G183" s="122" t="s">
        <v>1581</v>
      </c>
      <c r="H183" s="122"/>
      <c r="I183" s="122" t="s">
        <v>1195</v>
      </c>
      <c r="J183" s="126" t="s">
        <v>1184</v>
      </c>
      <c r="K183" s="122"/>
      <c r="L183" s="122"/>
      <c r="M183" s="122"/>
      <c r="N183" s="122"/>
      <c r="O183" s="122"/>
      <c r="P183" s="122" t="s">
        <v>1165</v>
      </c>
      <c r="Q183" s="122" t="s">
        <v>1165</v>
      </c>
      <c r="R183" s="122" t="s">
        <v>1165</v>
      </c>
      <c r="S183" s="84">
        <v>5166</v>
      </c>
      <c r="T183" s="84">
        <v>6199</v>
      </c>
      <c r="U183" s="84" t="s">
        <v>63</v>
      </c>
      <c r="V183" s="84">
        <f t="shared" si="26"/>
        <v>5166</v>
      </c>
      <c r="W183" s="85"/>
      <c r="X183" s="86">
        <f t="shared" si="27"/>
        <v>0</v>
      </c>
    </row>
    <row r="184" spans="1:24" ht="16.5" customHeight="1" x14ac:dyDescent="0.25">
      <c r="A184" s="123">
        <v>265</v>
      </c>
      <c r="B184" s="123">
        <v>36550</v>
      </c>
      <c r="C184" s="123" t="s">
        <v>2526</v>
      </c>
      <c r="D184" s="123" t="s">
        <v>2469</v>
      </c>
      <c r="E184" s="123" t="s">
        <v>1174</v>
      </c>
      <c r="F184" s="123" t="s">
        <v>1336</v>
      </c>
      <c r="G184" s="123" t="s">
        <v>1582</v>
      </c>
      <c r="H184" s="123"/>
      <c r="I184" s="123" t="s">
        <v>1195</v>
      </c>
      <c r="J184" s="127" t="s">
        <v>1186</v>
      </c>
      <c r="K184" s="123"/>
      <c r="L184" s="123"/>
      <c r="M184" s="123"/>
      <c r="N184" s="123"/>
      <c r="O184" s="123"/>
      <c r="P184" s="123" t="s">
        <v>1165</v>
      </c>
      <c r="Q184" s="123" t="s">
        <v>1165</v>
      </c>
      <c r="R184" s="123" t="s">
        <v>1165</v>
      </c>
      <c r="S184" s="84">
        <v>6261</v>
      </c>
      <c r="T184" s="84">
        <v>7512</v>
      </c>
      <c r="U184" s="84" t="s">
        <v>63</v>
      </c>
      <c r="V184" s="84">
        <f t="shared" si="26"/>
        <v>6261</v>
      </c>
      <c r="W184" s="85"/>
      <c r="X184" s="115">
        <f t="shared" si="27"/>
        <v>0</v>
      </c>
    </row>
    <row r="185" spans="1:24" ht="16.5" customHeight="1" x14ac:dyDescent="0.25">
      <c r="A185" s="122">
        <v>266</v>
      </c>
      <c r="B185" s="122">
        <v>36551</v>
      </c>
      <c r="C185" s="122" t="s">
        <v>2526</v>
      </c>
      <c r="D185" s="122" t="s">
        <v>2469</v>
      </c>
      <c r="E185" s="122" t="s">
        <v>1174</v>
      </c>
      <c r="F185" s="122" t="s">
        <v>1336</v>
      </c>
      <c r="G185" s="122" t="s">
        <v>1583</v>
      </c>
      <c r="H185" s="122"/>
      <c r="I185" s="122" t="s">
        <v>1195</v>
      </c>
      <c r="J185" s="126" t="s">
        <v>1194</v>
      </c>
      <c r="K185" s="122"/>
      <c r="L185" s="122"/>
      <c r="M185" s="122"/>
      <c r="N185" s="122"/>
      <c r="O185" s="122"/>
      <c r="P185" s="122" t="s">
        <v>1165</v>
      </c>
      <c r="Q185" s="122" t="s">
        <v>1165</v>
      </c>
      <c r="R185" s="122" t="s">
        <v>1165</v>
      </c>
      <c r="S185" s="84">
        <v>6817</v>
      </c>
      <c r="T185" s="84">
        <v>8180</v>
      </c>
      <c r="U185" s="84" t="s">
        <v>63</v>
      </c>
      <c r="V185" s="84">
        <f t="shared" si="26"/>
        <v>6817</v>
      </c>
      <c r="W185" s="85"/>
      <c r="X185" s="86">
        <f t="shared" si="27"/>
        <v>0</v>
      </c>
    </row>
    <row r="186" spans="1:24" ht="16.5" customHeight="1" x14ac:dyDescent="0.25">
      <c r="A186" s="122">
        <v>267</v>
      </c>
      <c r="B186" s="122">
        <v>8109340</v>
      </c>
      <c r="C186" s="122"/>
      <c r="D186" s="122"/>
      <c r="E186" s="122"/>
      <c r="F186" s="122"/>
      <c r="G186" s="122" t="s">
        <v>2525</v>
      </c>
      <c r="H186" s="122"/>
      <c r="I186" s="122" t="s">
        <v>1195</v>
      </c>
      <c r="J186" s="126"/>
      <c r="K186" s="122"/>
      <c r="L186" s="122"/>
      <c r="M186" s="122"/>
      <c r="N186" s="122"/>
      <c r="O186" s="122"/>
      <c r="P186" s="122"/>
      <c r="Q186" s="122"/>
      <c r="R186" s="122"/>
      <c r="S186" s="84">
        <v>7281</v>
      </c>
      <c r="T186" s="84">
        <v>8738</v>
      </c>
      <c r="U186" s="84" t="s">
        <v>63</v>
      </c>
      <c r="V186" s="84">
        <f t="shared" si="26"/>
        <v>7281</v>
      </c>
      <c r="W186" s="85"/>
      <c r="X186" s="86">
        <f t="shared" si="27"/>
        <v>0</v>
      </c>
    </row>
    <row r="187" spans="1:24" ht="16.5" customHeight="1" x14ac:dyDescent="0.25">
      <c r="A187" s="122">
        <v>268</v>
      </c>
      <c r="B187" s="122">
        <v>8109360</v>
      </c>
      <c r="C187" s="122"/>
      <c r="D187" s="122"/>
      <c r="E187" s="122"/>
      <c r="F187" s="122"/>
      <c r="G187" s="122" t="s">
        <v>2524</v>
      </c>
      <c r="H187" s="122"/>
      <c r="I187" s="122" t="s">
        <v>1195</v>
      </c>
      <c r="J187" s="126"/>
      <c r="K187" s="122"/>
      <c r="L187" s="122"/>
      <c r="M187" s="122"/>
      <c r="N187" s="122"/>
      <c r="O187" s="122"/>
      <c r="P187" s="122"/>
      <c r="Q187" s="122"/>
      <c r="R187" s="122"/>
      <c r="S187" s="84">
        <v>11558</v>
      </c>
      <c r="T187" s="84">
        <v>13870</v>
      </c>
      <c r="U187" s="84" t="s">
        <v>63</v>
      </c>
      <c r="V187" s="84">
        <f t="shared" si="26"/>
        <v>11558</v>
      </c>
      <c r="W187" s="85"/>
      <c r="X187" s="86">
        <f t="shared" si="27"/>
        <v>0</v>
      </c>
    </row>
    <row r="188" spans="1:24" ht="16.5" customHeight="1" x14ac:dyDescent="0.25">
      <c r="A188" s="122">
        <v>270</v>
      </c>
      <c r="B188" s="122">
        <v>8109350</v>
      </c>
      <c r="C188" s="122"/>
      <c r="D188" s="122"/>
      <c r="E188" s="122"/>
      <c r="F188" s="122"/>
      <c r="G188" s="122" t="s">
        <v>2523</v>
      </c>
      <c r="H188" s="122"/>
      <c r="I188" s="122" t="s">
        <v>1195</v>
      </c>
      <c r="J188" s="126"/>
      <c r="K188" s="122"/>
      <c r="L188" s="122"/>
      <c r="M188" s="122"/>
      <c r="N188" s="122"/>
      <c r="O188" s="122"/>
      <c r="P188" s="122"/>
      <c r="Q188" s="122"/>
      <c r="R188" s="122"/>
      <c r="S188" s="84">
        <v>8495</v>
      </c>
      <c r="T188" s="84">
        <v>10193</v>
      </c>
      <c r="U188" s="84" t="s">
        <v>63</v>
      </c>
      <c r="V188" s="84">
        <f t="shared" si="26"/>
        <v>8495</v>
      </c>
      <c r="W188" s="85"/>
      <c r="X188" s="86">
        <f t="shared" si="27"/>
        <v>0</v>
      </c>
    </row>
    <row r="189" spans="1:24" ht="16.5" customHeight="1" x14ac:dyDescent="0.25">
      <c r="A189" s="122">
        <v>280</v>
      </c>
      <c r="B189" s="122">
        <v>10069</v>
      </c>
      <c r="C189" s="122" t="s">
        <v>1171</v>
      </c>
      <c r="D189" s="122" t="s">
        <v>2469</v>
      </c>
      <c r="E189" s="122" t="s">
        <v>1174</v>
      </c>
      <c r="F189" s="122" t="s">
        <v>1336</v>
      </c>
      <c r="G189" s="122" t="s">
        <v>381</v>
      </c>
      <c r="H189" s="122"/>
      <c r="I189" s="122" t="s">
        <v>1195</v>
      </c>
      <c r="J189" s="126" t="s">
        <v>1184</v>
      </c>
      <c r="K189" s="122"/>
      <c r="L189" s="122"/>
      <c r="M189" s="122"/>
      <c r="N189" s="122"/>
      <c r="O189" s="122"/>
      <c r="P189" s="122" t="s">
        <v>1165</v>
      </c>
      <c r="Q189" s="122" t="s">
        <v>1165</v>
      </c>
      <c r="R189" s="122" t="s">
        <v>1165</v>
      </c>
      <c r="S189" s="84">
        <v>10930</v>
      </c>
      <c r="T189" s="84">
        <v>14756</v>
      </c>
      <c r="U189" s="84" t="s">
        <v>63</v>
      </c>
      <c r="V189" s="84">
        <f t="shared" si="26"/>
        <v>10930</v>
      </c>
      <c r="W189" s="85"/>
      <c r="X189" s="86">
        <f t="shared" si="27"/>
        <v>0</v>
      </c>
    </row>
    <row r="190" spans="1:24" ht="16.5" customHeight="1" x14ac:dyDescent="0.25">
      <c r="A190" s="122">
        <v>282</v>
      </c>
      <c r="B190" s="122">
        <v>10071</v>
      </c>
      <c r="C190" s="122" t="s">
        <v>1171</v>
      </c>
      <c r="D190" s="122" t="s">
        <v>2469</v>
      </c>
      <c r="E190" s="122" t="s">
        <v>1174</v>
      </c>
      <c r="F190" s="122" t="s">
        <v>1336</v>
      </c>
      <c r="G190" s="122" t="s">
        <v>382</v>
      </c>
      <c r="H190" s="122"/>
      <c r="I190" s="122" t="s">
        <v>1195</v>
      </c>
      <c r="J190" s="126" t="s">
        <v>1194</v>
      </c>
      <c r="K190" s="122"/>
      <c r="L190" s="122"/>
      <c r="M190" s="122"/>
      <c r="N190" s="122"/>
      <c r="O190" s="122"/>
      <c r="P190" s="122" t="s">
        <v>1165</v>
      </c>
      <c r="Q190" s="122" t="s">
        <v>1165</v>
      </c>
      <c r="R190" s="122" t="s">
        <v>1165</v>
      </c>
      <c r="S190" s="84">
        <v>18566</v>
      </c>
      <c r="T190" s="84">
        <v>25064</v>
      </c>
      <c r="U190" s="84" t="s">
        <v>63</v>
      </c>
      <c r="V190" s="84">
        <f t="shared" si="26"/>
        <v>18566</v>
      </c>
      <c r="W190" s="85"/>
      <c r="X190" s="86">
        <f t="shared" si="27"/>
        <v>0</v>
      </c>
    </row>
    <row r="191" spans="1:24" ht="16.5" customHeight="1" x14ac:dyDescent="0.25">
      <c r="A191" s="123">
        <v>283</v>
      </c>
      <c r="B191" s="123">
        <v>22589</v>
      </c>
      <c r="C191" s="123" t="s">
        <v>1171</v>
      </c>
      <c r="D191" s="123" t="s">
        <v>2469</v>
      </c>
      <c r="E191" s="123" t="s">
        <v>1174</v>
      </c>
      <c r="F191" s="123" t="s">
        <v>1335</v>
      </c>
      <c r="G191" s="123" t="s">
        <v>1607</v>
      </c>
      <c r="H191" s="123"/>
      <c r="I191" s="123" t="s">
        <v>1193</v>
      </c>
      <c r="J191" s="127" t="s">
        <v>1191</v>
      </c>
      <c r="K191" s="123"/>
      <c r="L191" s="123"/>
      <c r="M191" s="123"/>
      <c r="N191" s="123"/>
      <c r="O191" s="123"/>
      <c r="P191" s="123" t="s">
        <v>1165</v>
      </c>
      <c r="Q191" s="123" t="s">
        <v>1165</v>
      </c>
      <c r="R191" s="123" t="s">
        <v>1165</v>
      </c>
      <c r="S191" s="84">
        <v>6499</v>
      </c>
      <c r="T191" s="84">
        <v>8773</v>
      </c>
      <c r="U191" s="84" t="s">
        <v>3012</v>
      </c>
      <c r="V191" s="84">
        <f t="shared" si="26"/>
        <v>6499</v>
      </c>
      <c r="W191" s="85"/>
      <c r="X191" s="115">
        <f t="shared" si="27"/>
        <v>0</v>
      </c>
    </row>
    <row r="192" spans="1:24" ht="16.5" customHeight="1" x14ac:dyDescent="0.25">
      <c r="A192" s="122">
        <v>284</v>
      </c>
      <c r="B192" s="122">
        <v>22592</v>
      </c>
      <c r="C192" s="122" t="s">
        <v>1171</v>
      </c>
      <c r="D192" s="122" t="s">
        <v>2469</v>
      </c>
      <c r="E192" s="122" t="s">
        <v>1174</v>
      </c>
      <c r="F192" s="122" t="s">
        <v>1335</v>
      </c>
      <c r="G192" s="122" t="s">
        <v>1655</v>
      </c>
      <c r="H192" s="122"/>
      <c r="I192" s="122" t="s">
        <v>1193</v>
      </c>
      <c r="J192" s="126" t="s">
        <v>1190</v>
      </c>
      <c r="K192" s="122"/>
      <c r="L192" s="122"/>
      <c r="M192" s="122"/>
      <c r="N192" s="122"/>
      <c r="O192" s="122"/>
      <c r="P192" s="122" t="s">
        <v>1165</v>
      </c>
      <c r="Q192" s="122" t="s">
        <v>1165</v>
      </c>
      <c r="R192" s="122" t="s">
        <v>1165</v>
      </c>
      <c r="S192" s="84">
        <v>6261</v>
      </c>
      <c r="T192" s="84">
        <v>8453</v>
      </c>
      <c r="U192" s="84" t="s">
        <v>63</v>
      </c>
      <c r="V192" s="84">
        <f t="shared" si="26"/>
        <v>6261</v>
      </c>
      <c r="W192" s="85"/>
      <c r="X192" s="86">
        <f t="shared" si="27"/>
        <v>0</v>
      </c>
    </row>
    <row r="193" spans="1:24" ht="16.5" customHeight="1" x14ac:dyDescent="0.25">
      <c r="A193" s="123">
        <v>285</v>
      </c>
      <c r="B193" s="123">
        <v>10065</v>
      </c>
      <c r="C193" s="123" t="s">
        <v>1171</v>
      </c>
      <c r="D193" s="123" t="s">
        <v>2469</v>
      </c>
      <c r="E193" s="123" t="s">
        <v>1174</v>
      </c>
      <c r="F193" s="123" t="s">
        <v>1335</v>
      </c>
      <c r="G193" s="123" t="s">
        <v>1587</v>
      </c>
      <c r="H193" s="123"/>
      <c r="I193" s="123" t="s">
        <v>1193</v>
      </c>
      <c r="J193" s="127" t="s">
        <v>1186</v>
      </c>
      <c r="K193" s="123"/>
      <c r="L193" s="123"/>
      <c r="M193" s="123"/>
      <c r="N193" s="123"/>
      <c r="O193" s="123"/>
      <c r="P193" s="123" t="s">
        <v>1165</v>
      </c>
      <c r="Q193" s="123" t="s">
        <v>1165</v>
      </c>
      <c r="R193" s="123" t="s">
        <v>1165</v>
      </c>
      <c r="S193" s="84">
        <v>6026</v>
      </c>
      <c r="T193" s="84">
        <v>8134</v>
      </c>
      <c r="U193" s="84" t="s">
        <v>63</v>
      </c>
      <c r="V193" s="84">
        <f t="shared" si="26"/>
        <v>6026</v>
      </c>
      <c r="W193" s="85"/>
      <c r="X193" s="115">
        <f t="shared" si="27"/>
        <v>0</v>
      </c>
    </row>
    <row r="194" spans="1:24" ht="16.5" customHeight="1" x14ac:dyDescent="0.25">
      <c r="A194" s="123">
        <v>287</v>
      </c>
      <c r="B194" s="123">
        <v>22593</v>
      </c>
      <c r="C194" s="123" t="s">
        <v>1171</v>
      </c>
      <c r="D194" s="123" t="s">
        <v>2469</v>
      </c>
      <c r="E194" s="123" t="s">
        <v>1174</v>
      </c>
      <c r="F194" s="123" t="s">
        <v>1335</v>
      </c>
      <c r="G194" s="123" t="s">
        <v>1608</v>
      </c>
      <c r="H194" s="123"/>
      <c r="I194" s="123" t="s">
        <v>1192</v>
      </c>
      <c r="J194" s="127" t="s">
        <v>1190</v>
      </c>
      <c r="K194" s="123"/>
      <c r="L194" s="123"/>
      <c r="M194" s="123"/>
      <c r="N194" s="123"/>
      <c r="O194" s="123"/>
      <c r="P194" s="123" t="s">
        <v>1165</v>
      </c>
      <c r="Q194" s="123" t="s">
        <v>1165</v>
      </c>
      <c r="R194" s="123" t="s">
        <v>1165</v>
      </c>
      <c r="S194" s="84">
        <v>11939</v>
      </c>
      <c r="T194" s="84">
        <v>16118</v>
      </c>
      <c r="U194" s="84" t="s">
        <v>63</v>
      </c>
      <c r="V194" s="84">
        <f t="shared" si="26"/>
        <v>11939</v>
      </c>
      <c r="W194" s="85"/>
      <c r="X194" s="115">
        <f t="shared" si="27"/>
        <v>0</v>
      </c>
    </row>
    <row r="195" spans="1:24" ht="16.5" customHeight="1" x14ac:dyDescent="0.25">
      <c r="A195" s="123">
        <v>289</v>
      </c>
      <c r="B195" s="123">
        <v>22591</v>
      </c>
      <c r="C195" s="123" t="s">
        <v>1171</v>
      </c>
      <c r="D195" s="123" t="s">
        <v>2469</v>
      </c>
      <c r="E195" s="123" t="s">
        <v>1174</v>
      </c>
      <c r="F195" s="123" t="s">
        <v>1335</v>
      </c>
      <c r="G195" s="123" t="s">
        <v>1654</v>
      </c>
      <c r="H195" s="123"/>
      <c r="I195" s="123" t="s">
        <v>1189</v>
      </c>
      <c r="J195" s="127" t="s">
        <v>1191</v>
      </c>
      <c r="K195" s="123"/>
      <c r="L195" s="123"/>
      <c r="M195" s="123"/>
      <c r="N195" s="123"/>
      <c r="O195" s="123"/>
      <c r="P195" s="123" t="s">
        <v>1165</v>
      </c>
      <c r="Q195" s="123" t="s">
        <v>1165</v>
      </c>
      <c r="R195" s="123" t="s">
        <v>1165</v>
      </c>
      <c r="S195" s="84">
        <v>8821</v>
      </c>
      <c r="T195" s="84">
        <v>11908</v>
      </c>
      <c r="U195" s="84" t="s">
        <v>63</v>
      </c>
      <c r="V195" s="84">
        <f t="shared" si="26"/>
        <v>8821</v>
      </c>
      <c r="W195" s="85"/>
      <c r="X195" s="115">
        <f t="shared" si="27"/>
        <v>0</v>
      </c>
    </row>
    <row r="196" spans="1:24" ht="16.5" customHeight="1" x14ac:dyDescent="0.25">
      <c r="A196" s="122">
        <v>290</v>
      </c>
      <c r="B196" s="122">
        <v>22594</v>
      </c>
      <c r="C196" s="122" t="s">
        <v>1171</v>
      </c>
      <c r="D196" s="122" t="s">
        <v>2469</v>
      </c>
      <c r="E196" s="122" t="s">
        <v>1174</v>
      </c>
      <c r="F196" s="122" t="s">
        <v>1335</v>
      </c>
      <c r="G196" s="122" t="s">
        <v>1609</v>
      </c>
      <c r="H196" s="122"/>
      <c r="I196" s="122" t="s">
        <v>1189</v>
      </c>
      <c r="J196" s="126" t="s">
        <v>1190</v>
      </c>
      <c r="K196" s="122"/>
      <c r="L196" s="122"/>
      <c r="M196" s="122"/>
      <c r="N196" s="122"/>
      <c r="O196" s="122"/>
      <c r="P196" s="122" t="s">
        <v>1165</v>
      </c>
      <c r="Q196" s="122" t="s">
        <v>1165</v>
      </c>
      <c r="R196" s="122" t="s">
        <v>1165</v>
      </c>
      <c r="S196" s="84">
        <v>15229</v>
      </c>
      <c r="T196" s="84">
        <v>20558</v>
      </c>
      <c r="U196" s="84" t="s">
        <v>3012</v>
      </c>
      <c r="V196" s="84">
        <f t="shared" si="26"/>
        <v>15229</v>
      </c>
      <c r="W196" s="85"/>
      <c r="X196" s="86">
        <f t="shared" si="27"/>
        <v>0</v>
      </c>
    </row>
    <row r="197" spans="1:24" ht="16.5" customHeight="1" x14ac:dyDescent="0.25">
      <c r="A197" s="123">
        <v>291</v>
      </c>
      <c r="B197" s="123">
        <v>10066</v>
      </c>
      <c r="C197" s="123" t="s">
        <v>1171</v>
      </c>
      <c r="D197" s="123" t="s">
        <v>2469</v>
      </c>
      <c r="E197" s="123" t="s">
        <v>1174</v>
      </c>
      <c r="F197" s="123" t="s">
        <v>1335</v>
      </c>
      <c r="G197" s="123" t="s">
        <v>1597</v>
      </c>
      <c r="H197" s="123"/>
      <c r="I197" s="123" t="s">
        <v>1189</v>
      </c>
      <c r="J197" s="127" t="s">
        <v>1186</v>
      </c>
      <c r="K197" s="123"/>
      <c r="L197" s="123"/>
      <c r="M197" s="123"/>
      <c r="N197" s="123"/>
      <c r="O197" s="123"/>
      <c r="P197" s="123" t="s">
        <v>1165</v>
      </c>
      <c r="Q197" s="123" t="s">
        <v>1165</v>
      </c>
      <c r="R197" s="123" t="s">
        <v>1165</v>
      </c>
      <c r="S197" s="84">
        <v>14181</v>
      </c>
      <c r="T197" s="84">
        <v>19144</v>
      </c>
      <c r="U197" s="84" t="s">
        <v>63</v>
      </c>
      <c r="V197" s="84">
        <f t="shared" si="26"/>
        <v>14181</v>
      </c>
      <c r="W197" s="85"/>
      <c r="X197" s="115">
        <f t="shared" si="27"/>
        <v>0</v>
      </c>
    </row>
    <row r="198" spans="1:24" ht="16.5" customHeight="1" x14ac:dyDescent="0.25">
      <c r="A198" s="122">
        <v>292</v>
      </c>
      <c r="B198" s="122">
        <v>6686</v>
      </c>
      <c r="C198" s="122" t="s">
        <v>1171</v>
      </c>
      <c r="D198" s="122" t="s">
        <v>2469</v>
      </c>
      <c r="E198" s="122" t="s">
        <v>1174</v>
      </c>
      <c r="F198" s="122" t="s">
        <v>1335</v>
      </c>
      <c r="G198" s="122" t="s">
        <v>1595</v>
      </c>
      <c r="H198" s="122"/>
      <c r="I198" s="122" t="s">
        <v>1188</v>
      </c>
      <c r="J198" s="126" t="s">
        <v>1184</v>
      </c>
      <c r="K198" s="122"/>
      <c r="L198" s="122"/>
      <c r="M198" s="122"/>
      <c r="N198" s="122"/>
      <c r="O198" s="122"/>
      <c r="P198" s="122" t="s">
        <v>1165</v>
      </c>
      <c r="Q198" s="122" t="s">
        <v>1165</v>
      </c>
      <c r="R198" s="122" t="s">
        <v>1165</v>
      </c>
      <c r="S198" s="84">
        <v>3936</v>
      </c>
      <c r="T198" s="84">
        <v>5116</v>
      </c>
      <c r="U198" s="84" t="s">
        <v>63</v>
      </c>
      <c r="V198" s="84">
        <f t="shared" si="26"/>
        <v>3936</v>
      </c>
      <c r="W198" s="85"/>
      <c r="X198" s="86">
        <f t="shared" si="27"/>
        <v>0</v>
      </c>
    </row>
    <row r="199" spans="1:24" ht="16.5" customHeight="1" x14ac:dyDescent="0.25">
      <c r="A199" s="122">
        <v>294</v>
      </c>
      <c r="B199" s="122">
        <v>6689</v>
      </c>
      <c r="C199" s="122" t="s">
        <v>1171</v>
      </c>
      <c r="D199" s="122" t="s">
        <v>2469</v>
      </c>
      <c r="E199" s="122" t="s">
        <v>1174</v>
      </c>
      <c r="F199" s="122" t="s">
        <v>1335</v>
      </c>
      <c r="G199" s="122" t="s">
        <v>1596</v>
      </c>
      <c r="H199" s="122"/>
      <c r="I199" s="122" t="s">
        <v>1187</v>
      </c>
      <c r="J199" s="126" t="s">
        <v>1184</v>
      </c>
      <c r="K199" s="122"/>
      <c r="L199" s="122"/>
      <c r="M199" s="122"/>
      <c r="N199" s="122"/>
      <c r="O199" s="122"/>
      <c r="P199" s="122" t="s">
        <v>1165</v>
      </c>
      <c r="Q199" s="122" t="s">
        <v>1165</v>
      </c>
      <c r="R199" s="122" t="s">
        <v>1165</v>
      </c>
      <c r="S199" s="84">
        <v>5133</v>
      </c>
      <c r="T199" s="84">
        <v>6674</v>
      </c>
      <c r="U199" s="84" t="s">
        <v>63</v>
      </c>
      <c r="V199" s="84">
        <f t="shared" si="26"/>
        <v>5133</v>
      </c>
      <c r="W199" s="85"/>
      <c r="X199" s="86">
        <f t="shared" si="27"/>
        <v>0</v>
      </c>
    </row>
    <row r="200" spans="1:24" ht="16.5" customHeight="1" x14ac:dyDescent="0.25">
      <c r="A200" s="123">
        <v>295</v>
      </c>
      <c r="B200" s="123">
        <v>6690</v>
      </c>
      <c r="C200" s="123" t="s">
        <v>1171</v>
      </c>
      <c r="D200" s="123" t="s">
        <v>2469</v>
      </c>
      <c r="E200" s="123" t="s">
        <v>1174</v>
      </c>
      <c r="F200" s="123" t="s">
        <v>1335</v>
      </c>
      <c r="G200" s="123" t="s">
        <v>1621</v>
      </c>
      <c r="H200" s="123"/>
      <c r="I200" s="123" t="s">
        <v>1187</v>
      </c>
      <c r="J200" s="127" t="s">
        <v>1186</v>
      </c>
      <c r="K200" s="123"/>
      <c r="L200" s="123"/>
      <c r="M200" s="123"/>
      <c r="N200" s="123"/>
      <c r="O200" s="123"/>
      <c r="P200" s="123" t="s">
        <v>1165</v>
      </c>
      <c r="Q200" s="123" t="s">
        <v>1165</v>
      </c>
      <c r="R200" s="123" t="s">
        <v>1165</v>
      </c>
      <c r="S200" s="84">
        <v>7396</v>
      </c>
      <c r="T200" s="84">
        <v>9615</v>
      </c>
      <c r="U200" s="84" t="s">
        <v>3012</v>
      </c>
      <c r="V200" s="84">
        <f t="shared" si="26"/>
        <v>7396</v>
      </c>
      <c r="W200" s="85"/>
      <c r="X200" s="115">
        <f t="shared" si="27"/>
        <v>0</v>
      </c>
    </row>
    <row r="201" spans="1:24" ht="16.5" customHeight="1" x14ac:dyDescent="0.25">
      <c r="A201" s="122">
        <v>296</v>
      </c>
      <c r="B201" s="122">
        <v>37309</v>
      </c>
      <c r="C201" s="122" t="s">
        <v>1171</v>
      </c>
      <c r="D201" s="122" t="s">
        <v>2469</v>
      </c>
      <c r="E201" s="122" t="s">
        <v>1174</v>
      </c>
      <c r="F201" s="122" t="s">
        <v>1335</v>
      </c>
      <c r="G201" s="122" t="s">
        <v>1683</v>
      </c>
      <c r="H201" s="122"/>
      <c r="I201" s="122" t="s">
        <v>1185</v>
      </c>
      <c r="J201" s="126" t="s">
        <v>1184</v>
      </c>
      <c r="K201" s="122"/>
      <c r="L201" s="122"/>
      <c r="M201" s="122"/>
      <c r="N201" s="122"/>
      <c r="O201" s="122"/>
      <c r="P201" s="122" t="s">
        <v>1165</v>
      </c>
      <c r="Q201" s="122" t="s">
        <v>1165</v>
      </c>
      <c r="R201" s="122" t="s">
        <v>1165</v>
      </c>
      <c r="S201" s="84">
        <v>5042</v>
      </c>
      <c r="T201" s="84">
        <v>6555</v>
      </c>
      <c r="U201" s="84" t="s">
        <v>63</v>
      </c>
      <c r="V201" s="84">
        <f t="shared" si="26"/>
        <v>5042</v>
      </c>
      <c r="W201" s="85"/>
      <c r="X201" s="86">
        <f t="shared" si="27"/>
        <v>0</v>
      </c>
    </row>
    <row r="202" spans="1:24" ht="16.5" customHeight="1" x14ac:dyDescent="0.25">
      <c r="A202" s="123">
        <v>297</v>
      </c>
      <c r="B202" s="123">
        <v>37313</v>
      </c>
      <c r="C202" s="123" t="s">
        <v>1171</v>
      </c>
      <c r="D202" s="123" t="s">
        <v>2469</v>
      </c>
      <c r="E202" s="123" t="s">
        <v>1174</v>
      </c>
      <c r="F202" s="123" t="s">
        <v>1335</v>
      </c>
      <c r="G202" s="123" t="s">
        <v>1684</v>
      </c>
      <c r="H202" s="123"/>
      <c r="I202" s="123" t="s">
        <v>1185</v>
      </c>
      <c r="J202" s="127" t="s">
        <v>1186</v>
      </c>
      <c r="K202" s="123"/>
      <c r="L202" s="123"/>
      <c r="M202" s="123"/>
      <c r="N202" s="123"/>
      <c r="O202" s="123"/>
      <c r="P202" s="123" t="s">
        <v>1165</v>
      </c>
      <c r="Q202" s="123" t="s">
        <v>1165</v>
      </c>
      <c r="R202" s="123" t="s">
        <v>1165</v>
      </c>
      <c r="S202" s="84">
        <v>10710</v>
      </c>
      <c r="T202" s="84">
        <v>13923</v>
      </c>
      <c r="U202" s="84" t="s">
        <v>63</v>
      </c>
      <c r="V202" s="84">
        <f t="shared" si="26"/>
        <v>10710</v>
      </c>
      <c r="W202" s="85"/>
      <c r="X202" s="115">
        <f t="shared" si="27"/>
        <v>0</v>
      </c>
    </row>
    <row r="203" spans="1:24" ht="16.5" customHeight="1" x14ac:dyDescent="0.25">
      <c r="A203" s="122">
        <v>298</v>
      </c>
      <c r="B203" s="122">
        <v>10822</v>
      </c>
      <c r="C203" s="122" t="s">
        <v>1171</v>
      </c>
      <c r="D203" s="122" t="s">
        <v>2469</v>
      </c>
      <c r="E203" s="122" t="s">
        <v>1174</v>
      </c>
      <c r="F203" s="122" t="s">
        <v>1335</v>
      </c>
      <c r="G203" s="122" t="s">
        <v>1628</v>
      </c>
      <c r="H203" s="122"/>
      <c r="I203" s="122" t="s">
        <v>1188</v>
      </c>
      <c r="J203" s="126" t="s">
        <v>1184</v>
      </c>
      <c r="K203" s="122"/>
      <c r="L203" s="122"/>
      <c r="M203" s="122"/>
      <c r="N203" s="122"/>
      <c r="O203" s="122"/>
      <c r="P203" s="122" t="s">
        <v>1165</v>
      </c>
      <c r="Q203" s="122" t="s">
        <v>1165</v>
      </c>
      <c r="R203" s="122" t="s">
        <v>1165</v>
      </c>
      <c r="S203" s="84">
        <v>3663</v>
      </c>
      <c r="T203" s="84">
        <v>4762</v>
      </c>
      <c r="U203" s="84" t="s">
        <v>3012</v>
      </c>
      <c r="V203" s="84">
        <f t="shared" si="26"/>
        <v>3663</v>
      </c>
      <c r="W203" s="85"/>
      <c r="X203" s="86">
        <f t="shared" si="27"/>
        <v>0</v>
      </c>
    </row>
    <row r="204" spans="1:24" ht="16.5" customHeight="1" x14ac:dyDescent="0.25">
      <c r="A204" s="123">
        <v>299</v>
      </c>
      <c r="B204" s="123">
        <v>22588</v>
      </c>
      <c r="C204" s="123" t="s">
        <v>1171</v>
      </c>
      <c r="D204" s="123" t="s">
        <v>2469</v>
      </c>
      <c r="E204" s="123" t="s">
        <v>1174</v>
      </c>
      <c r="F204" s="123" t="s">
        <v>1335</v>
      </c>
      <c r="G204" s="123" t="s">
        <v>1653</v>
      </c>
      <c r="H204" s="123"/>
      <c r="I204" s="123" t="s">
        <v>1188</v>
      </c>
      <c r="J204" s="127" t="s">
        <v>1186</v>
      </c>
      <c r="K204" s="123"/>
      <c r="L204" s="123"/>
      <c r="M204" s="123"/>
      <c r="N204" s="123"/>
      <c r="O204" s="123"/>
      <c r="P204" s="123" t="s">
        <v>1165</v>
      </c>
      <c r="Q204" s="123" t="s">
        <v>1165</v>
      </c>
      <c r="R204" s="123" t="s">
        <v>1165</v>
      </c>
      <c r="S204" s="84">
        <v>4873</v>
      </c>
      <c r="T204" s="84">
        <v>6336</v>
      </c>
      <c r="U204" s="84" t="s">
        <v>3012</v>
      </c>
      <c r="V204" s="84">
        <f t="shared" si="26"/>
        <v>4873</v>
      </c>
      <c r="W204" s="85"/>
      <c r="X204" s="115">
        <f t="shared" si="27"/>
        <v>0</v>
      </c>
    </row>
    <row r="205" spans="1:24" ht="16.5" customHeight="1" x14ac:dyDescent="0.25">
      <c r="A205" s="122">
        <v>300</v>
      </c>
      <c r="B205" s="122">
        <v>10945</v>
      </c>
      <c r="C205" s="122" t="s">
        <v>1171</v>
      </c>
      <c r="D205" s="122" t="s">
        <v>2469</v>
      </c>
      <c r="E205" s="122" t="s">
        <v>1174</v>
      </c>
      <c r="F205" s="122" t="s">
        <v>1335</v>
      </c>
      <c r="G205" s="122" t="s">
        <v>1601</v>
      </c>
      <c r="H205" s="122"/>
      <c r="I205" s="122" t="s">
        <v>1187</v>
      </c>
      <c r="J205" s="126" t="s">
        <v>1184</v>
      </c>
      <c r="K205" s="122"/>
      <c r="L205" s="122"/>
      <c r="M205" s="122"/>
      <c r="N205" s="122"/>
      <c r="O205" s="122"/>
      <c r="P205" s="122" t="s">
        <v>1165</v>
      </c>
      <c r="Q205" s="122" t="s">
        <v>1165</v>
      </c>
      <c r="R205" s="122" t="s">
        <v>1165</v>
      </c>
      <c r="S205" s="84">
        <v>4117</v>
      </c>
      <c r="T205" s="84">
        <v>5352</v>
      </c>
      <c r="U205" s="84" t="s">
        <v>3012</v>
      </c>
      <c r="V205" s="84">
        <f t="shared" si="26"/>
        <v>4117</v>
      </c>
      <c r="W205" s="85"/>
      <c r="X205" s="86">
        <f t="shared" si="27"/>
        <v>0</v>
      </c>
    </row>
    <row r="206" spans="1:24" ht="16.5" customHeight="1" x14ac:dyDescent="0.25">
      <c r="A206" s="123">
        <v>301</v>
      </c>
      <c r="B206" s="123">
        <v>10068</v>
      </c>
      <c r="C206" s="123" t="s">
        <v>1171</v>
      </c>
      <c r="D206" s="123" t="s">
        <v>2469</v>
      </c>
      <c r="E206" s="123" t="s">
        <v>1174</v>
      </c>
      <c r="F206" s="123" t="s">
        <v>1335</v>
      </c>
      <c r="G206" s="123" t="s">
        <v>1624</v>
      </c>
      <c r="H206" s="123"/>
      <c r="I206" s="123" t="s">
        <v>1187</v>
      </c>
      <c r="J206" s="127" t="s">
        <v>1186</v>
      </c>
      <c r="K206" s="123"/>
      <c r="L206" s="123"/>
      <c r="M206" s="123"/>
      <c r="N206" s="123"/>
      <c r="O206" s="123"/>
      <c r="P206" s="123" t="s">
        <v>1165</v>
      </c>
      <c r="Q206" s="123" t="s">
        <v>1165</v>
      </c>
      <c r="R206" s="123" t="s">
        <v>1165</v>
      </c>
      <c r="S206" s="84">
        <v>6027</v>
      </c>
      <c r="T206" s="84">
        <v>7835</v>
      </c>
      <c r="U206" s="84" t="s">
        <v>3012</v>
      </c>
      <c r="V206" s="84">
        <f t="shared" si="26"/>
        <v>6027</v>
      </c>
      <c r="W206" s="85"/>
      <c r="X206" s="115">
        <f t="shared" si="27"/>
        <v>0</v>
      </c>
    </row>
    <row r="207" spans="1:24" ht="16.5" customHeight="1" x14ac:dyDescent="0.25">
      <c r="A207" s="122">
        <v>302</v>
      </c>
      <c r="B207" s="122">
        <v>37314</v>
      </c>
      <c r="C207" s="122" t="s">
        <v>1171</v>
      </c>
      <c r="D207" s="122" t="s">
        <v>2469</v>
      </c>
      <c r="E207" s="122" t="s">
        <v>1174</v>
      </c>
      <c r="F207" s="122" t="s">
        <v>1335</v>
      </c>
      <c r="G207" s="122" t="s">
        <v>1614</v>
      </c>
      <c r="H207" s="122"/>
      <c r="I207" s="122" t="s">
        <v>1185</v>
      </c>
      <c r="J207" s="126" t="s">
        <v>1184</v>
      </c>
      <c r="K207" s="122"/>
      <c r="L207" s="122"/>
      <c r="M207" s="122"/>
      <c r="N207" s="122"/>
      <c r="O207" s="122"/>
      <c r="P207" s="122" t="s">
        <v>1165</v>
      </c>
      <c r="Q207" s="122" t="s">
        <v>1165</v>
      </c>
      <c r="R207" s="122" t="s">
        <v>1165</v>
      </c>
      <c r="S207" s="84">
        <v>5585</v>
      </c>
      <c r="T207" s="84">
        <v>7260</v>
      </c>
      <c r="U207" s="84" t="s">
        <v>63</v>
      </c>
      <c r="V207" s="84">
        <f t="shared" si="26"/>
        <v>5585</v>
      </c>
      <c r="W207" s="85"/>
      <c r="X207" s="86">
        <f t="shared" si="27"/>
        <v>0</v>
      </c>
    </row>
    <row r="208" spans="1:24" ht="16.5" customHeight="1" x14ac:dyDescent="0.25">
      <c r="A208" s="123">
        <v>303</v>
      </c>
      <c r="B208" s="123">
        <v>37315</v>
      </c>
      <c r="C208" s="123" t="s">
        <v>1171</v>
      </c>
      <c r="D208" s="123" t="s">
        <v>2469</v>
      </c>
      <c r="E208" s="123" t="s">
        <v>1174</v>
      </c>
      <c r="F208" s="123" t="s">
        <v>1335</v>
      </c>
      <c r="G208" s="123" t="s">
        <v>1615</v>
      </c>
      <c r="H208" s="123"/>
      <c r="I208" s="123" t="s">
        <v>1185</v>
      </c>
      <c r="J208" s="127" t="s">
        <v>1186</v>
      </c>
      <c r="K208" s="123"/>
      <c r="L208" s="123"/>
      <c r="M208" s="123"/>
      <c r="N208" s="123"/>
      <c r="O208" s="123"/>
      <c r="P208" s="123" t="s">
        <v>1165</v>
      </c>
      <c r="Q208" s="123" t="s">
        <v>1165</v>
      </c>
      <c r="R208" s="123" t="s">
        <v>1165</v>
      </c>
      <c r="S208" s="84">
        <v>8180</v>
      </c>
      <c r="T208" s="84">
        <v>10635</v>
      </c>
      <c r="U208" s="84" t="s">
        <v>63</v>
      </c>
      <c r="V208" s="84">
        <f t="shared" si="26"/>
        <v>8180</v>
      </c>
      <c r="W208" s="85"/>
      <c r="X208" s="115">
        <f t="shared" si="27"/>
        <v>0</v>
      </c>
    </row>
    <row r="209" spans="1:24" ht="16.5" customHeight="1" x14ac:dyDescent="0.25">
      <c r="A209" s="122">
        <v>305</v>
      </c>
      <c r="B209" s="122">
        <v>8144920</v>
      </c>
      <c r="C209" s="122" t="s">
        <v>1173</v>
      </c>
      <c r="D209" s="123" t="s">
        <v>2469</v>
      </c>
      <c r="E209" s="123" t="s">
        <v>1174</v>
      </c>
      <c r="F209" s="122" t="s">
        <v>1336</v>
      </c>
      <c r="G209" s="122" t="s">
        <v>2939</v>
      </c>
      <c r="H209" s="122"/>
      <c r="I209" s="122"/>
      <c r="J209" s="126"/>
      <c r="K209" s="122"/>
      <c r="L209" s="122"/>
      <c r="M209" s="122"/>
      <c r="N209" s="122"/>
      <c r="O209" s="122"/>
      <c r="P209" s="122"/>
      <c r="Q209" s="122"/>
      <c r="R209" s="122"/>
      <c r="S209" s="84">
        <v>5726</v>
      </c>
      <c r="T209" s="84">
        <v>7672</v>
      </c>
      <c r="U209" s="84" t="s">
        <v>3012</v>
      </c>
      <c r="V209" s="84">
        <f t="shared" ref="V209:V217" si="28">S209-S209*$V$8</f>
        <v>5726</v>
      </c>
      <c r="W209" s="85"/>
      <c r="X209" s="86">
        <f t="shared" ref="X209:X217" si="29">W209*V209</f>
        <v>0</v>
      </c>
    </row>
    <row r="210" spans="1:24" ht="16.5" customHeight="1" x14ac:dyDescent="0.25">
      <c r="A210" s="122">
        <v>306</v>
      </c>
      <c r="B210" s="122">
        <v>8144930</v>
      </c>
      <c r="C210" s="122" t="s">
        <v>1173</v>
      </c>
      <c r="D210" s="123" t="s">
        <v>2469</v>
      </c>
      <c r="E210" s="123" t="s">
        <v>1174</v>
      </c>
      <c r="F210" s="122" t="s">
        <v>1336</v>
      </c>
      <c r="G210" s="122" t="s">
        <v>2937</v>
      </c>
      <c r="H210" s="122"/>
      <c r="I210" s="122"/>
      <c r="J210" s="126"/>
      <c r="K210" s="122"/>
      <c r="L210" s="122"/>
      <c r="M210" s="122"/>
      <c r="N210" s="122"/>
      <c r="O210" s="122"/>
      <c r="P210" s="122"/>
      <c r="Q210" s="122"/>
      <c r="R210" s="122"/>
      <c r="S210" s="84">
        <v>6753</v>
      </c>
      <c r="T210" s="84">
        <v>9049</v>
      </c>
      <c r="U210" s="84" t="s">
        <v>3012</v>
      </c>
      <c r="V210" s="84">
        <f t="shared" si="28"/>
        <v>6753</v>
      </c>
      <c r="W210" s="85"/>
      <c r="X210" s="86">
        <f t="shared" si="29"/>
        <v>0</v>
      </c>
    </row>
    <row r="211" spans="1:24" ht="16.5" customHeight="1" x14ac:dyDescent="0.25">
      <c r="A211" s="122">
        <v>307</v>
      </c>
      <c r="B211" s="122">
        <v>8144940</v>
      </c>
      <c r="C211" s="122" t="s">
        <v>1173</v>
      </c>
      <c r="D211" s="123" t="s">
        <v>2469</v>
      </c>
      <c r="E211" s="123" t="s">
        <v>1174</v>
      </c>
      <c r="F211" s="122" t="s">
        <v>1336</v>
      </c>
      <c r="G211" s="122" t="s">
        <v>2938</v>
      </c>
      <c r="H211" s="122"/>
      <c r="I211" s="122"/>
      <c r="J211" s="126"/>
      <c r="K211" s="122"/>
      <c r="L211" s="122"/>
      <c r="M211" s="122"/>
      <c r="N211" s="122"/>
      <c r="O211" s="122"/>
      <c r="P211" s="122"/>
      <c r="Q211" s="122"/>
      <c r="R211" s="122"/>
      <c r="S211" s="84">
        <v>5531</v>
      </c>
      <c r="T211" s="84">
        <v>7412</v>
      </c>
      <c r="U211" s="84" t="s">
        <v>3012</v>
      </c>
      <c r="V211" s="84">
        <f t="shared" si="28"/>
        <v>5531</v>
      </c>
      <c r="W211" s="85"/>
      <c r="X211" s="86">
        <f t="shared" si="29"/>
        <v>0</v>
      </c>
    </row>
    <row r="212" spans="1:24" ht="16.5" customHeight="1" x14ac:dyDescent="0.25">
      <c r="A212" s="122">
        <v>308</v>
      </c>
      <c r="B212" s="122">
        <v>8144950</v>
      </c>
      <c r="C212" s="122" t="s">
        <v>1173</v>
      </c>
      <c r="D212" s="123" t="s">
        <v>2469</v>
      </c>
      <c r="E212" s="123" t="s">
        <v>1174</v>
      </c>
      <c r="F212" s="123" t="s">
        <v>1174</v>
      </c>
      <c r="G212" s="122" t="s">
        <v>2974</v>
      </c>
      <c r="H212" s="122"/>
      <c r="I212" s="122"/>
      <c r="J212" s="126"/>
      <c r="K212" s="122"/>
      <c r="L212" s="122"/>
      <c r="M212" s="122"/>
      <c r="N212" s="122"/>
      <c r="O212" s="122"/>
      <c r="P212" s="122"/>
      <c r="Q212" s="122"/>
      <c r="R212" s="122"/>
      <c r="S212" s="84">
        <v>1810</v>
      </c>
      <c r="T212" s="84">
        <v>2425</v>
      </c>
      <c r="U212" s="84" t="s">
        <v>3012</v>
      </c>
      <c r="V212" s="84">
        <f t="shared" si="28"/>
        <v>1810</v>
      </c>
      <c r="W212" s="85"/>
      <c r="X212" s="86">
        <f t="shared" si="29"/>
        <v>0</v>
      </c>
    </row>
    <row r="213" spans="1:24" ht="16.5" customHeight="1" x14ac:dyDescent="0.25">
      <c r="A213" s="122">
        <v>309</v>
      </c>
      <c r="B213" s="122">
        <v>8144960</v>
      </c>
      <c r="C213" s="122" t="s">
        <v>1173</v>
      </c>
      <c r="D213" s="123" t="s">
        <v>2469</v>
      </c>
      <c r="E213" s="123" t="s">
        <v>1174</v>
      </c>
      <c r="F213" s="123" t="s">
        <v>1174</v>
      </c>
      <c r="G213" s="122" t="s">
        <v>2975</v>
      </c>
      <c r="H213" s="122"/>
      <c r="I213" s="122"/>
      <c r="J213" s="126"/>
      <c r="K213" s="122"/>
      <c r="L213" s="122"/>
      <c r="M213" s="122"/>
      <c r="N213" s="122"/>
      <c r="O213" s="122"/>
      <c r="P213" s="122"/>
      <c r="Q213" s="122"/>
      <c r="R213" s="122"/>
      <c r="S213" s="84">
        <v>2168</v>
      </c>
      <c r="T213" s="84">
        <v>2904</v>
      </c>
      <c r="U213" s="84" t="s">
        <v>63</v>
      </c>
      <c r="V213" s="84">
        <f t="shared" si="28"/>
        <v>2168</v>
      </c>
      <c r="W213" s="85"/>
      <c r="X213" s="86">
        <f t="shared" si="29"/>
        <v>0</v>
      </c>
    </row>
    <row r="214" spans="1:24" ht="16.5" customHeight="1" x14ac:dyDescent="0.25">
      <c r="A214" s="122">
        <v>310</v>
      </c>
      <c r="B214" s="122">
        <v>8144970</v>
      </c>
      <c r="C214" s="122" t="s">
        <v>1173</v>
      </c>
      <c r="D214" s="123" t="s">
        <v>2469</v>
      </c>
      <c r="E214" s="123" t="s">
        <v>1174</v>
      </c>
      <c r="F214" s="123" t="s">
        <v>1174</v>
      </c>
      <c r="G214" s="122" t="s">
        <v>2976</v>
      </c>
      <c r="H214" s="122"/>
      <c r="I214" s="122"/>
      <c r="J214" s="126"/>
      <c r="K214" s="122"/>
      <c r="L214" s="122"/>
      <c r="M214" s="122"/>
      <c r="N214" s="122"/>
      <c r="O214" s="122"/>
      <c r="P214" s="122"/>
      <c r="Q214" s="122"/>
      <c r="R214" s="122"/>
      <c r="S214" s="84">
        <v>1457</v>
      </c>
      <c r="T214" s="84">
        <v>1952</v>
      </c>
      <c r="U214" s="84" t="s">
        <v>3012</v>
      </c>
      <c r="V214" s="84">
        <f t="shared" si="28"/>
        <v>1457</v>
      </c>
      <c r="W214" s="85"/>
      <c r="X214" s="86">
        <f t="shared" si="29"/>
        <v>0</v>
      </c>
    </row>
    <row r="215" spans="1:24" ht="16.5" customHeight="1" x14ac:dyDescent="0.25">
      <c r="A215" s="122">
        <v>311</v>
      </c>
      <c r="B215" s="122">
        <v>8144980</v>
      </c>
      <c r="C215" s="122" t="s">
        <v>1173</v>
      </c>
      <c r="D215" s="123" t="s">
        <v>2469</v>
      </c>
      <c r="E215" s="123" t="s">
        <v>1174</v>
      </c>
      <c r="F215" s="123" t="s">
        <v>1174</v>
      </c>
      <c r="G215" s="122" t="s">
        <v>2977</v>
      </c>
      <c r="H215" s="122"/>
      <c r="I215" s="122"/>
      <c r="J215" s="126"/>
      <c r="K215" s="122"/>
      <c r="L215" s="122"/>
      <c r="M215" s="122"/>
      <c r="N215" s="122"/>
      <c r="O215" s="122"/>
      <c r="P215" s="122"/>
      <c r="Q215" s="122"/>
      <c r="R215" s="122"/>
      <c r="S215" s="84">
        <v>2123</v>
      </c>
      <c r="T215" s="84">
        <v>2845</v>
      </c>
      <c r="U215" s="84" t="s">
        <v>3012</v>
      </c>
      <c r="V215" s="84">
        <f t="shared" si="28"/>
        <v>2123</v>
      </c>
      <c r="W215" s="85"/>
      <c r="X215" s="86">
        <f t="shared" si="29"/>
        <v>0</v>
      </c>
    </row>
    <row r="216" spans="1:24" ht="16.5" customHeight="1" x14ac:dyDescent="0.25">
      <c r="A216" s="122">
        <v>312</v>
      </c>
      <c r="B216" s="122">
        <v>8144990</v>
      </c>
      <c r="C216" s="122" t="s">
        <v>1173</v>
      </c>
      <c r="D216" s="123" t="s">
        <v>2469</v>
      </c>
      <c r="E216" s="123" t="s">
        <v>1174</v>
      </c>
      <c r="F216" s="123" t="s">
        <v>1174</v>
      </c>
      <c r="G216" s="122" t="s">
        <v>2978</v>
      </c>
      <c r="H216" s="122"/>
      <c r="I216" s="122"/>
      <c r="J216" s="126"/>
      <c r="K216" s="122"/>
      <c r="L216" s="122"/>
      <c r="M216" s="122"/>
      <c r="N216" s="122"/>
      <c r="O216" s="122"/>
      <c r="P216" s="122"/>
      <c r="Q216" s="122"/>
      <c r="R216" s="122"/>
      <c r="S216" s="84">
        <v>2631</v>
      </c>
      <c r="T216" s="84">
        <v>3525</v>
      </c>
      <c r="U216" s="84" t="s">
        <v>3012</v>
      </c>
      <c r="V216" s="84">
        <f t="shared" si="28"/>
        <v>2631</v>
      </c>
      <c r="W216" s="85"/>
      <c r="X216" s="86">
        <f t="shared" si="29"/>
        <v>0</v>
      </c>
    </row>
    <row r="217" spans="1:24" ht="16.5" customHeight="1" x14ac:dyDescent="0.25">
      <c r="A217" s="122">
        <v>313</v>
      </c>
      <c r="B217" s="122">
        <v>8145000</v>
      </c>
      <c r="C217" s="122" t="s">
        <v>1173</v>
      </c>
      <c r="D217" s="123" t="s">
        <v>2469</v>
      </c>
      <c r="E217" s="123" t="s">
        <v>1174</v>
      </c>
      <c r="F217" s="123" t="s">
        <v>1174</v>
      </c>
      <c r="G217" s="122" t="s">
        <v>2979</v>
      </c>
      <c r="H217" s="122"/>
      <c r="I217" s="122"/>
      <c r="J217" s="126"/>
      <c r="K217" s="122"/>
      <c r="L217" s="122"/>
      <c r="M217" s="122"/>
      <c r="N217" s="122"/>
      <c r="O217" s="122"/>
      <c r="P217" s="122"/>
      <c r="Q217" s="122"/>
      <c r="R217" s="122"/>
      <c r="S217" s="84">
        <v>1678</v>
      </c>
      <c r="T217" s="84">
        <v>2249</v>
      </c>
      <c r="U217" s="84" t="s">
        <v>3012</v>
      </c>
      <c r="V217" s="84">
        <f t="shared" si="28"/>
        <v>1678</v>
      </c>
      <c r="W217" s="85"/>
      <c r="X217" s="86">
        <f t="shared" si="29"/>
        <v>0</v>
      </c>
    </row>
    <row r="218" spans="1:24" ht="16.5" customHeight="1" x14ac:dyDescent="0.25">
      <c r="A218" s="122"/>
      <c r="B218" s="122">
        <v>8900610</v>
      </c>
      <c r="C218" s="122" t="s">
        <v>1173</v>
      </c>
      <c r="D218" s="123" t="s">
        <v>2469</v>
      </c>
      <c r="E218" s="123" t="s">
        <v>1174</v>
      </c>
      <c r="F218" s="123" t="s">
        <v>1335</v>
      </c>
      <c r="G218" s="122" t="s">
        <v>3152</v>
      </c>
      <c r="H218" s="122"/>
      <c r="I218" s="122"/>
      <c r="J218" s="126"/>
      <c r="K218" s="122"/>
      <c r="L218" s="122"/>
      <c r="M218" s="122"/>
      <c r="N218" s="122"/>
      <c r="O218" s="122"/>
      <c r="P218" s="122"/>
      <c r="Q218" s="122"/>
      <c r="R218" s="122"/>
      <c r="S218" s="84">
        <v>946</v>
      </c>
      <c r="T218" s="84">
        <v>1182</v>
      </c>
      <c r="U218" s="84" t="s">
        <v>3012</v>
      </c>
      <c r="V218" s="84">
        <f t="shared" ref="V218:V219" si="30">S218-S218*$V$8</f>
        <v>946</v>
      </c>
      <c r="W218" s="85"/>
      <c r="X218" s="86">
        <f t="shared" ref="X218:X219" si="31">W218*V218</f>
        <v>0</v>
      </c>
    </row>
    <row r="219" spans="1:24" ht="16.5" customHeight="1" x14ac:dyDescent="0.25">
      <c r="A219" s="122"/>
      <c r="B219" s="122">
        <v>8900620</v>
      </c>
      <c r="C219" s="122" t="s">
        <v>1173</v>
      </c>
      <c r="D219" s="123" t="s">
        <v>2469</v>
      </c>
      <c r="E219" s="123" t="s">
        <v>1174</v>
      </c>
      <c r="F219" s="123" t="s">
        <v>1335</v>
      </c>
      <c r="G219" s="122" t="s">
        <v>3153</v>
      </c>
      <c r="H219" s="122"/>
      <c r="I219" s="122"/>
      <c r="J219" s="126"/>
      <c r="K219" s="122"/>
      <c r="L219" s="122"/>
      <c r="M219" s="122"/>
      <c r="N219" s="122"/>
      <c r="O219" s="122"/>
      <c r="P219" s="122"/>
      <c r="Q219" s="122"/>
      <c r="R219" s="122"/>
      <c r="S219" s="84">
        <v>1311</v>
      </c>
      <c r="T219" s="84">
        <v>1639</v>
      </c>
      <c r="U219" s="84" t="s">
        <v>3012</v>
      </c>
      <c r="V219" s="84">
        <f t="shared" si="30"/>
        <v>1311</v>
      </c>
      <c r="W219" s="85"/>
      <c r="X219" s="86">
        <f t="shared" si="31"/>
        <v>0</v>
      </c>
    </row>
    <row r="220" spans="1:24" ht="16.5" customHeight="1" x14ac:dyDescent="0.25">
      <c r="A220" s="122">
        <v>314</v>
      </c>
      <c r="B220" s="119" t="s">
        <v>0</v>
      </c>
      <c r="C220" s="119" t="s">
        <v>1183</v>
      </c>
      <c r="D220" s="119"/>
      <c r="E220" s="119"/>
      <c r="F220" s="119"/>
      <c r="G220" s="119" t="s">
        <v>2888</v>
      </c>
      <c r="H220" s="119"/>
      <c r="I220" s="119" t="s">
        <v>1182</v>
      </c>
      <c r="J220" s="120" t="s">
        <v>1182</v>
      </c>
      <c r="K220" s="119" t="s">
        <v>1337</v>
      </c>
      <c r="L220" s="119" t="s">
        <v>1337</v>
      </c>
      <c r="M220" s="119"/>
      <c r="N220" s="119"/>
      <c r="O220" s="119"/>
      <c r="P220" s="119"/>
      <c r="Q220" s="119"/>
      <c r="R220" s="119"/>
      <c r="S220" s="121" t="s">
        <v>5</v>
      </c>
      <c r="T220" s="121" t="s">
        <v>2860</v>
      </c>
      <c r="U220" s="121"/>
      <c r="V220" s="121"/>
      <c r="W220" s="121"/>
      <c r="X220" s="121"/>
    </row>
    <row r="221" spans="1:24" ht="16.5" customHeight="1" x14ac:dyDescent="0.25">
      <c r="A221" s="122">
        <v>315</v>
      </c>
      <c r="B221" s="122">
        <v>10025</v>
      </c>
      <c r="C221" s="122" t="s">
        <v>1171</v>
      </c>
      <c r="D221" s="122" t="s">
        <v>2469</v>
      </c>
      <c r="E221" s="122" t="s">
        <v>1298</v>
      </c>
      <c r="F221" s="122" t="s">
        <v>1285</v>
      </c>
      <c r="G221" s="122" t="s">
        <v>194</v>
      </c>
      <c r="H221" s="122"/>
      <c r="I221" s="122" t="s">
        <v>1175</v>
      </c>
      <c r="J221" s="126" t="s">
        <v>1338</v>
      </c>
      <c r="K221" s="122" t="s">
        <v>1339</v>
      </c>
      <c r="L221" s="122" t="s">
        <v>1338</v>
      </c>
      <c r="M221" s="122"/>
      <c r="N221" s="122"/>
      <c r="O221" s="122"/>
      <c r="P221" s="122" t="s">
        <v>1165</v>
      </c>
      <c r="Q221" s="122" t="s">
        <v>1165</v>
      </c>
      <c r="R221" s="122" t="s">
        <v>1165</v>
      </c>
      <c r="S221" s="84">
        <v>568</v>
      </c>
      <c r="T221" s="84">
        <v>738</v>
      </c>
      <c r="U221" s="84" t="s">
        <v>63</v>
      </c>
      <c r="V221" s="84">
        <f t="shared" ref="V221:V266" si="32">S221-S221*$V$8</f>
        <v>568</v>
      </c>
      <c r="W221" s="85"/>
      <c r="X221" s="86">
        <f t="shared" ref="X221:X265" si="33">W221*V221</f>
        <v>0</v>
      </c>
    </row>
    <row r="222" spans="1:24" ht="16.5" customHeight="1" x14ac:dyDescent="0.25">
      <c r="A222" s="122">
        <v>316</v>
      </c>
      <c r="B222" s="123">
        <v>38947</v>
      </c>
      <c r="C222" s="123" t="s">
        <v>1171</v>
      </c>
      <c r="D222" s="123" t="s">
        <v>2469</v>
      </c>
      <c r="E222" s="123" t="s">
        <v>1298</v>
      </c>
      <c r="F222" s="123" t="s">
        <v>1285</v>
      </c>
      <c r="G222" s="123" t="s">
        <v>193</v>
      </c>
      <c r="H222" s="123"/>
      <c r="I222" s="123" t="s">
        <v>1175</v>
      </c>
      <c r="J222" s="127" t="s">
        <v>1338</v>
      </c>
      <c r="K222" s="123" t="s">
        <v>1339</v>
      </c>
      <c r="L222" s="123" t="s">
        <v>1338</v>
      </c>
      <c r="M222" s="123"/>
      <c r="N222" s="123"/>
      <c r="O222" s="123"/>
      <c r="P222" s="123" t="s">
        <v>1165</v>
      </c>
      <c r="Q222" s="123" t="s">
        <v>1165</v>
      </c>
      <c r="R222" s="123" t="s">
        <v>1165</v>
      </c>
      <c r="S222" s="84">
        <v>494</v>
      </c>
      <c r="T222" s="84">
        <v>643</v>
      </c>
      <c r="U222" s="84" t="s">
        <v>63</v>
      </c>
      <c r="V222" s="84">
        <f t="shared" si="32"/>
        <v>494</v>
      </c>
      <c r="W222" s="85"/>
      <c r="X222" s="115">
        <f t="shared" si="33"/>
        <v>0</v>
      </c>
    </row>
    <row r="223" spans="1:24" ht="16.5" customHeight="1" x14ac:dyDescent="0.25">
      <c r="A223" s="122">
        <v>317</v>
      </c>
      <c r="B223" s="122">
        <v>7021510</v>
      </c>
      <c r="C223" s="122" t="s">
        <v>1171</v>
      </c>
      <c r="D223" s="122" t="s">
        <v>2469</v>
      </c>
      <c r="E223" s="122" t="s">
        <v>1298</v>
      </c>
      <c r="F223" s="122" t="s">
        <v>1285</v>
      </c>
      <c r="G223" s="122" t="s">
        <v>195</v>
      </c>
      <c r="H223" s="122"/>
      <c r="I223" s="122" t="s">
        <v>1175</v>
      </c>
      <c r="J223" s="126" t="s">
        <v>1338</v>
      </c>
      <c r="K223" s="122" t="s">
        <v>1340</v>
      </c>
      <c r="L223" s="122" t="s">
        <v>1338</v>
      </c>
      <c r="M223" s="122"/>
      <c r="N223" s="122"/>
      <c r="O223" s="122"/>
      <c r="P223" s="122" t="s">
        <v>1165</v>
      </c>
      <c r="Q223" s="122" t="s">
        <v>1165</v>
      </c>
      <c r="R223" s="122" t="s">
        <v>1165</v>
      </c>
      <c r="S223" s="84">
        <v>483</v>
      </c>
      <c r="T223" s="84">
        <v>629</v>
      </c>
      <c r="U223" s="84" t="s">
        <v>63</v>
      </c>
      <c r="V223" s="84">
        <f t="shared" si="32"/>
        <v>483</v>
      </c>
      <c r="W223" s="85"/>
      <c r="X223" s="86">
        <f t="shared" si="33"/>
        <v>0</v>
      </c>
    </row>
    <row r="224" spans="1:24" ht="16.5" customHeight="1" x14ac:dyDescent="0.25">
      <c r="A224" s="122">
        <v>318</v>
      </c>
      <c r="B224" s="123">
        <v>10026</v>
      </c>
      <c r="C224" s="123" t="s">
        <v>1171</v>
      </c>
      <c r="D224" s="123" t="s">
        <v>2469</v>
      </c>
      <c r="E224" s="123" t="s">
        <v>1298</v>
      </c>
      <c r="F224" s="123" t="s">
        <v>1285</v>
      </c>
      <c r="G224" s="123" t="s">
        <v>196</v>
      </c>
      <c r="H224" s="123"/>
      <c r="I224" s="123" t="s">
        <v>1175</v>
      </c>
      <c r="J224" s="127" t="s">
        <v>1338</v>
      </c>
      <c r="K224" s="123" t="s">
        <v>1340</v>
      </c>
      <c r="L224" s="123" t="s">
        <v>1338</v>
      </c>
      <c r="M224" s="123"/>
      <c r="N224" s="123"/>
      <c r="O224" s="123"/>
      <c r="P224" s="123" t="s">
        <v>1165</v>
      </c>
      <c r="Q224" s="123" t="s">
        <v>1165</v>
      </c>
      <c r="R224" s="123" t="s">
        <v>1165</v>
      </c>
      <c r="S224" s="84">
        <v>590</v>
      </c>
      <c r="T224" s="84">
        <v>767</v>
      </c>
      <c r="U224" s="84" t="s">
        <v>3012</v>
      </c>
      <c r="V224" s="84">
        <f t="shared" si="32"/>
        <v>590</v>
      </c>
      <c r="W224" s="85"/>
      <c r="X224" s="115">
        <f t="shared" si="33"/>
        <v>0</v>
      </c>
    </row>
    <row r="225" spans="1:24" ht="16.5" customHeight="1" x14ac:dyDescent="0.25">
      <c r="A225" s="122">
        <v>320</v>
      </c>
      <c r="B225" s="123">
        <v>7021520</v>
      </c>
      <c r="C225" s="123" t="s">
        <v>1171</v>
      </c>
      <c r="D225" s="123" t="s">
        <v>2469</v>
      </c>
      <c r="E225" s="123" t="s">
        <v>1298</v>
      </c>
      <c r="F225" s="123" t="s">
        <v>1285</v>
      </c>
      <c r="G225" s="123" t="s">
        <v>197</v>
      </c>
      <c r="H225" s="123"/>
      <c r="I225" s="123" t="s">
        <v>1175</v>
      </c>
      <c r="J225" s="127" t="s">
        <v>1338</v>
      </c>
      <c r="K225" s="123" t="s">
        <v>1341</v>
      </c>
      <c r="L225" s="123"/>
      <c r="M225" s="123"/>
      <c r="N225" s="123"/>
      <c r="O225" s="123"/>
      <c r="P225" s="123" t="s">
        <v>1165</v>
      </c>
      <c r="Q225" s="123" t="s">
        <v>1165</v>
      </c>
      <c r="R225" s="123" t="s">
        <v>1165</v>
      </c>
      <c r="S225" s="84">
        <v>596</v>
      </c>
      <c r="T225" s="84">
        <v>775</v>
      </c>
      <c r="U225" s="84" t="s">
        <v>63</v>
      </c>
      <c r="V225" s="84">
        <f t="shared" si="32"/>
        <v>596</v>
      </c>
      <c r="W225" s="85"/>
      <c r="X225" s="115">
        <f t="shared" si="33"/>
        <v>0</v>
      </c>
    </row>
    <row r="226" spans="1:24" ht="16.5" customHeight="1" x14ac:dyDescent="0.25">
      <c r="A226" s="122">
        <v>327</v>
      </c>
      <c r="B226" s="122">
        <v>1171590</v>
      </c>
      <c r="C226" s="122" t="s">
        <v>1171</v>
      </c>
      <c r="D226" s="122" t="s">
        <v>2469</v>
      </c>
      <c r="E226" s="122" t="s">
        <v>1298</v>
      </c>
      <c r="F226" s="122" t="s">
        <v>1285</v>
      </c>
      <c r="G226" s="122" t="s">
        <v>198</v>
      </c>
      <c r="H226" s="122"/>
      <c r="I226" s="122" t="s">
        <v>1175</v>
      </c>
      <c r="J226" s="126" t="s">
        <v>1338</v>
      </c>
      <c r="K226" s="122" t="s">
        <v>1342</v>
      </c>
      <c r="L226" s="122" t="s">
        <v>1343</v>
      </c>
      <c r="M226" s="122"/>
      <c r="N226" s="122"/>
      <c r="O226" s="122"/>
      <c r="P226" s="122" t="s">
        <v>1165</v>
      </c>
      <c r="Q226" s="122" t="s">
        <v>1165</v>
      </c>
      <c r="R226" s="122" t="s">
        <v>1165</v>
      </c>
      <c r="S226" s="84">
        <v>525</v>
      </c>
      <c r="T226" s="84">
        <v>682</v>
      </c>
      <c r="U226" s="84" t="s">
        <v>63</v>
      </c>
      <c r="V226" s="84">
        <f t="shared" si="32"/>
        <v>525</v>
      </c>
      <c r="W226" s="85"/>
      <c r="X226" s="86">
        <f t="shared" si="33"/>
        <v>0</v>
      </c>
    </row>
    <row r="227" spans="1:24" ht="16.5" customHeight="1" x14ac:dyDescent="0.25">
      <c r="A227" s="122">
        <v>328</v>
      </c>
      <c r="B227" s="123">
        <v>38867</v>
      </c>
      <c r="C227" s="123" t="s">
        <v>1171</v>
      </c>
      <c r="D227" s="123" t="s">
        <v>2469</v>
      </c>
      <c r="E227" s="123" t="s">
        <v>1298</v>
      </c>
      <c r="F227" s="123" t="s">
        <v>1285</v>
      </c>
      <c r="G227" s="123" t="s">
        <v>199</v>
      </c>
      <c r="H227" s="123"/>
      <c r="I227" s="123" t="s">
        <v>1175</v>
      </c>
      <c r="J227" s="127" t="s">
        <v>1338</v>
      </c>
      <c r="K227" s="123" t="s">
        <v>1342</v>
      </c>
      <c r="L227" s="123" t="s">
        <v>1343</v>
      </c>
      <c r="M227" s="123"/>
      <c r="N227" s="123"/>
      <c r="O227" s="123"/>
      <c r="P227" s="123" t="s">
        <v>1165</v>
      </c>
      <c r="Q227" s="123" t="s">
        <v>1165</v>
      </c>
      <c r="R227" s="123" t="s">
        <v>1165</v>
      </c>
      <c r="S227" s="84">
        <v>642</v>
      </c>
      <c r="T227" s="84">
        <v>834</v>
      </c>
      <c r="U227" s="84" t="s">
        <v>3012</v>
      </c>
      <c r="V227" s="84">
        <f t="shared" si="32"/>
        <v>642</v>
      </c>
      <c r="W227" s="85"/>
      <c r="X227" s="115">
        <f t="shared" si="33"/>
        <v>0</v>
      </c>
    </row>
    <row r="228" spans="1:24" ht="16.5" customHeight="1" x14ac:dyDescent="0.25">
      <c r="A228" s="122">
        <v>329</v>
      </c>
      <c r="B228" s="122">
        <v>1171600</v>
      </c>
      <c r="C228" s="122" t="s">
        <v>1171</v>
      </c>
      <c r="D228" s="122" t="s">
        <v>2469</v>
      </c>
      <c r="E228" s="122" t="s">
        <v>1298</v>
      </c>
      <c r="F228" s="122" t="s">
        <v>1285</v>
      </c>
      <c r="G228" s="122" t="s">
        <v>200</v>
      </c>
      <c r="H228" s="122"/>
      <c r="I228" s="122" t="s">
        <v>1175</v>
      </c>
      <c r="J228" s="126" t="s">
        <v>1338</v>
      </c>
      <c r="K228" s="122" t="s">
        <v>1344</v>
      </c>
      <c r="L228" s="122" t="s">
        <v>1343</v>
      </c>
      <c r="M228" s="122"/>
      <c r="N228" s="122"/>
      <c r="O228" s="122"/>
      <c r="P228" s="122" t="s">
        <v>1165</v>
      </c>
      <c r="Q228" s="122" t="s">
        <v>1165</v>
      </c>
      <c r="R228" s="122" t="s">
        <v>1165</v>
      </c>
      <c r="S228" s="84">
        <v>559</v>
      </c>
      <c r="T228" s="84">
        <v>727</v>
      </c>
      <c r="U228" s="84" t="s">
        <v>63</v>
      </c>
      <c r="V228" s="84">
        <f t="shared" si="32"/>
        <v>559</v>
      </c>
      <c r="W228" s="85"/>
      <c r="X228" s="86">
        <f t="shared" si="33"/>
        <v>0</v>
      </c>
    </row>
    <row r="229" spans="1:24" ht="16.5" customHeight="1" x14ac:dyDescent="0.25">
      <c r="A229" s="122">
        <v>330</v>
      </c>
      <c r="B229" s="123">
        <v>38868</v>
      </c>
      <c r="C229" s="123" t="s">
        <v>1171</v>
      </c>
      <c r="D229" s="123" t="s">
        <v>2469</v>
      </c>
      <c r="E229" s="123" t="s">
        <v>1298</v>
      </c>
      <c r="F229" s="123" t="s">
        <v>1285</v>
      </c>
      <c r="G229" s="123" t="s">
        <v>201</v>
      </c>
      <c r="H229" s="123"/>
      <c r="I229" s="123" t="s">
        <v>1175</v>
      </c>
      <c r="J229" s="127" t="s">
        <v>1338</v>
      </c>
      <c r="K229" s="123" t="s">
        <v>1344</v>
      </c>
      <c r="L229" s="123" t="s">
        <v>1343</v>
      </c>
      <c r="M229" s="123"/>
      <c r="N229" s="123"/>
      <c r="O229" s="123"/>
      <c r="P229" s="123" t="s">
        <v>1165</v>
      </c>
      <c r="Q229" s="123" t="s">
        <v>1165</v>
      </c>
      <c r="R229" s="123" t="s">
        <v>1165</v>
      </c>
      <c r="S229" s="84">
        <v>642</v>
      </c>
      <c r="T229" s="84">
        <v>834</v>
      </c>
      <c r="U229" s="84" t="s">
        <v>63</v>
      </c>
      <c r="V229" s="84">
        <f t="shared" si="32"/>
        <v>642</v>
      </c>
      <c r="W229" s="85"/>
      <c r="X229" s="115">
        <f t="shared" si="33"/>
        <v>0</v>
      </c>
    </row>
    <row r="230" spans="1:24" ht="16.5" customHeight="1" x14ac:dyDescent="0.25">
      <c r="A230" s="122">
        <v>331</v>
      </c>
      <c r="B230" s="122">
        <v>7054470</v>
      </c>
      <c r="C230" s="122" t="s">
        <v>1171</v>
      </c>
      <c r="D230" s="122" t="s">
        <v>2469</v>
      </c>
      <c r="E230" s="122" t="s">
        <v>1298</v>
      </c>
      <c r="F230" s="122" t="s">
        <v>1285</v>
      </c>
      <c r="G230" s="122" t="s">
        <v>353</v>
      </c>
      <c r="H230" s="122"/>
      <c r="I230" s="122" t="s">
        <v>1175</v>
      </c>
      <c r="J230" s="126" t="s">
        <v>1338</v>
      </c>
      <c r="K230" s="122" t="s">
        <v>1342</v>
      </c>
      <c r="L230" s="122" t="s">
        <v>1343</v>
      </c>
      <c r="M230" s="122"/>
      <c r="N230" s="122"/>
      <c r="O230" s="122"/>
      <c r="P230" s="122" t="s">
        <v>1165</v>
      </c>
      <c r="Q230" s="122" t="s">
        <v>1165</v>
      </c>
      <c r="R230" s="122" t="s">
        <v>1165</v>
      </c>
      <c r="S230" s="84">
        <v>525</v>
      </c>
      <c r="T230" s="84">
        <v>682</v>
      </c>
      <c r="U230" s="84" t="s">
        <v>63</v>
      </c>
      <c r="V230" s="84">
        <f t="shared" si="32"/>
        <v>525</v>
      </c>
      <c r="W230" s="85"/>
      <c r="X230" s="86">
        <f t="shared" si="33"/>
        <v>0</v>
      </c>
    </row>
    <row r="231" spans="1:24" ht="16.5" customHeight="1" x14ac:dyDescent="0.25">
      <c r="A231" s="122">
        <v>332</v>
      </c>
      <c r="B231" s="123">
        <v>38869</v>
      </c>
      <c r="C231" s="123" t="s">
        <v>1171</v>
      </c>
      <c r="D231" s="123" t="s">
        <v>2469</v>
      </c>
      <c r="E231" s="123" t="s">
        <v>1298</v>
      </c>
      <c r="F231" s="123" t="s">
        <v>1285</v>
      </c>
      <c r="G231" s="123" t="s">
        <v>202</v>
      </c>
      <c r="H231" s="123"/>
      <c r="I231" s="123" t="s">
        <v>1175</v>
      </c>
      <c r="J231" s="127" t="s">
        <v>1338</v>
      </c>
      <c r="K231" s="123" t="s">
        <v>1342</v>
      </c>
      <c r="L231" s="123" t="s">
        <v>1343</v>
      </c>
      <c r="M231" s="123"/>
      <c r="N231" s="123"/>
      <c r="O231" s="123"/>
      <c r="P231" s="123" t="s">
        <v>1165</v>
      </c>
      <c r="Q231" s="123" t="s">
        <v>1165</v>
      </c>
      <c r="R231" s="123" t="s">
        <v>1165</v>
      </c>
      <c r="S231" s="84">
        <v>642</v>
      </c>
      <c r="T231" s="84">
        <v>834</v>
      </c>
      <c r="U231" s="84" t="s">
        <v>63</v>
      </c>
      <c r="V231" s="84">
        <f t="shared" si="32"/>
        <v>642</v>
      </c>
      <c r="W231" s="85"/>
      <c r="X231" s="115">
        <f t="shared" si="33"/>
        <v>0</v>
      </c>
    </row>
    <row r="232" spans="1:24" ht="16.5" customHeight="1" x14ac:dyDescent="0.25">
      <c r="A232" s="122">
        <v>333</v>
      </c>
      <c r="B232" s="122">
        <v>7054480</v>
      </c>
      <c r="C232" s="122" t="s">
        <v>1171</v>
      </c>
      <c r="D232" s="122" t="s">
        <v>2469</v>
      </c>
      <c r="E232" s="122" t="s">
        <v>1298</v>
      </c>
      <c r="F232" s="122" t="s">
        <v>1285</v>
      </c>
      <c r="G232" s="122" t="s">
        <v>354</v>
      </c>
      <c r="H232" s="122"/>
      <c r="I232" s="122" t="s">
        <v>1175</v>
      </c>
      <c r="J232" s="126" t="s">
        <v>1338</v>
      </c>
      <c r="K232" s="122" t="s">
        <v>1341</v>
      </c>
      <c r="L232" s="122"/>
      <c r="M232" s="122"/>
      <c r="N232" s="122"/>
      <c r="O232" s="122"/>
      <c r="P232" s="122" t="s">
        <v>1165</v>
      </c>
      <c r="Q232" s="122" t="s">
        <v>1165</v>
      </c>
      <c r="R232" s="122" t="s">
        <v>1165</v>
      </c>
      <c r="S232" s="84">
        <v>565</v>
      </c>
      <c r="T232" s="84">
        <v>735</v>
      </c>
      <c r="U232" s="84" t="s">
        <v>63</v>
      </c>
      <c r="V232" s="84">
        <f t="shared" si="32"/>
        <v>565</v>
      </c>
      <c r="W232" s="85"/>
      <c r="X232" s="86">
        <f t="shared" si="33"/>
        <v>0</v>
      </c>
    </row>
    <row r="233" spans="1:24" ht="16.5" customHeight="1" x14ac:dyDescent="0.25">
      <c r="A233" s="122">
        <v>334</v>
      </c>
      <c r="B233" s="123">
        <v>10027</v>
      </c>
      <c r="C233" s="123" t="s">
        <v>1171</v>
      </c>
      <c r="D233" s="123" t="s">
        <v>2469</v>
      </c>
      <c r="E233" s="123" t="s">
        <v>1298</v>
      </c>
      <c r="F233" s="123" t="s">
        <v>1285</v>
      </c>
      <c r="G233" s="123" t="s">
        <v>203</v>
      </c>
      <c r="H233" s="123"/>
      <c r="I233" s="123" t="s">
        <v>1175</v>
      </c>
      <c r="J233" s="127" t="s">
        <v>1338</v>
      </c>
      <c r="K233" s="123" t="s">
        <v>1341</v>
      </c>
      <c r="L233" s="123"/>
      <c r="M233" s="123"/>
      <c r="N233" s="123"/>
      <c r="O233" s="123"/>
      <c r="P233" s="123" t="s">
        <v>1165</v>
      </c>
      <c r="Q233" s="123" t="s">
        <v>1165</v>
      </c>
      <c r="R233" s="123" t="s">
        <v>1165</v>
      </c>
      <c r="S233" s="84">
        <v>672</v>
      </c>
      <c r="T233" s="84">
        <v>874</v>
      </c>
      <c r="U233" s="84" t="s">
        <v>63</v>
      </c>
      <c r="V233" s="84">
        <f t="shared" si="32"/>
        <v>672</v>
      </c>
      <c r="W233" s="85"/>
      <c r="X233" s="115">
        <f t="shared" si="33"/>
        <v>0</v>
      </c>
    </row>
    <row r="234" spans="1:24" ht="16.5" customHeight="1" x14ac:dyDescent="0.25">
      <c r="A234" s="122">
        <v>335</v>
      </c>
      <c r="B234" s="122">
        <v>10028</v>
      </c>
      <c r="C234" s="122" t="s">
        <v>1171</v>
      </c>
      <c r="D234" s="122" t="s">
        <v>2469</v>
      </c>
      <c r="E234" s="122" t="s">
        <v>1298</v>
      </c>
      <c r="F234" s="122" t="s">
        <v>1285</v>
      </c>
      <c r="G234" s="122" t="s">
        <v>204</v>
      </c>
      <c r="H234" s="122"/>
      <c r="I234" s="122" t="s">
        <v>1175</v>
      </c>
      <c r="J234" s="126" t="s">
        <v>1338</v>
      </c>
      <c r="K234" s="122" t="s">
        <v>1341</v>
      </c>
      <c r="L234" s="122"/>
      <c r="M234" s="122"/>
      <c r="N234" s="122"/>
      <c r="O234" s="122"/>
      <c r="P234" s="122" t="s">
        <v>1165</v>
      </c>
      <c r="Q234" s="122" t="s">
        <v>1165</v>
      </c>
      <c r="R234" s="122" t="s">
        <v>1165</v>
      </c>
      <c r="S234" s="84">
        <v>714</v>
      </c>
      <c r="T234" s="84">
        <v>928</v>
      </c>
      <c r="U234" s="84" t="s">
        <v>63</v>
      </c>
      <c r="V234" s="84">
        <f t="shared" si="32"/>
        <v>714</v>
      </c>
      <c r="W234" s="85"/>
      <c r="X234" s="86">
        <f t="shared" si="33"/>
        <v>0</v>
      </c>
    </row>
    <row r="235" spans="1:24" ht="16.5" customHeight="1" x14ac:dyDescent="0.25">
      <c r="A235" s="122">
        <v>336</v>
      </c>
      <c r="B235" s="123">
        <v>38950</v>
      </c>
      <c r="C235" s="123" t="s">
        <v>1171</v>
      </c>
      <c r="D235" s="123" t="s">
        <v>2469</v>
      </c>
      <c r="E235" s="123" t="s">
        <v>1298</v>
      </c>
      <c r="F235" s="123" t="s">
        <v>1285</v>
      </c>
      <c r="G235" s="123" t="s">
        <v>205</v>
      </c>
      <c r="H235" s="123"/>
      <c r="I235" s="123" t="s">
        <v>1175</v>
      </c>
      <c r="J235" s="127" t="s">
        <v>1338</v>
      </c>
      <c r="K235" s="123" t="s">
        <v>1339</v>
      </c>
      <c r="L235" s="123" t="s">
        <v>1343</v>
      </c>
      <c r="M235" s="123"/>
      <c r="N235" s="123"/>
      <c r="O235" s="123"/>
      <c r="P235" s="123" t="s">
        <v>1165</v>
      </c>
      <c r="Q235" s="123" t="s">
        <v>1165</v>
      </c>
      <c r="R235" s="123" t="s">
        <v>1165</v>
      </c>
      <c r="S235" s="84">
        <v>440</v>
      </c>
      <c r="T235" s="84">
        <v>572</v>
      </c>
      <c r="U235" s="84" t="s">
        <v>63</v>
      </c>
      <c r="V235" s="84">
        <f t="shared" si="32"/>
        <v>440</v>
      </c>
      <c r="W235" s="85"/>
      <c r="X235" s="115">
        <f t="shared" si="33"/>
        <v>0</v>
      </c>
    </row>
    <row r="236" spans="1:24" ht="16.5" customHeight="1" x14ac:dyDescent="0.25">
      <c r="A236" s="122">
        <v>337</v>
      </c>
      <c r="B236" s="122">
        <v>23973</v>
      </c>
      <c r="C236" s="122" t="s">
        <v>1171</v>
      </c>
      <c r="D236" s="122" t="s">
        <v>2469</v>
      </c>
      <c r="E236" s="122" t="s">
        <v>1298</v>
      </c>
      <c r="F236" s="122" t="s">
        <v>1285</v>
      </c>
      <c r="G236" s="122" t="s">
        <v>206</v>
      </c>
      <c r="H236" s="122"/>
      <c r="I236" s="122" t="s">
        <v>1175</v>
      </c>
      <c r="J236" s="126" t="s">
        <v>1338</v>
      </c>
      <c r="K236" s="122" t="s">
        <v>1345</v>
      </c>
      <c r="L236" s="122" t="s">
        <v>1343</v>
      </c>
      <c r="M236" s="122"/>
      <c r="N236" s="122"/>
      <c r="O236" s="122"/>
      <c r="P236" s="122" t="s">
        <v>1165</v>
      </c>
      <c r="Q236" s="122" t="s">
        <v>1165</v>
      </c>
      <c r="R236" s="122" t="s">
        <v>1165</v>
      </c>
      <c r="S236" s="84">
        <v>530</v>
      </c>
      <c r="T236" s="84">
        <v>690</v>
      </c>
      <c r="U236" s="84" t="s">
        <v>63</v>
      </c>
      <c r="V236" s="84">
        <f t="shared" si="32"/>
        <v>530</v>
      </c>
      <c r="W236" s="85"/>
      <c r="X236" s="86">
        <f t="shared" si="33"/>
        <v>0</v>
      </c>
    </row>
    <row r="237" spans="1:24" ht="16.5" customHeight="1" x14ac:dyDescent="0.25">
      <c r="A237" s="122">
        <v>338</v>
      </c>
      <c r="B237" s="123">
        <v>38971</v>
      </c>
      <c r="C237" s="123" t="s">
        <v>1171</v>
      </c>
      <c r="D237" s="123" t="s">
        <v>2469</v>
      </c>
      <c r="E237" s="123" t="s">
        <v>1298</v>
      </c>
      <c r="F237" s="123" t="s">
        <v>1285</v>
      </c>
      <c r="G237" s="123" t="s">
        <v>207</v>
      </c>
      <c r="H237" s="123"/>
      <c r="I237" s="123" t="s">
        <v>1175</v>
      </c>
      <c r="J237" s="127" t="s">
        <v>1338</v>
      </c>
      <c r="K237" s="123" t="s">
        <v>1340</v>
      </c>
      <c r="L237" s="123" t="s">
        <v>1343</v>
      </c>
      <c r="M237" s="123"/>
      <c r="N237" s="123"/>
      <c r="O237" s="123"/>
      <c r="P237" s="123" t="s">
        <v>1165</v>
      </c>
      <c r="Q237" s="123" t="s">
        <v>1165</v>
      </c>
      <c r="R237" s="123" t="s">
        <v>1165</v>
      </c>
      <c r="S237" s="84">
        <v>458</v>
      </c>
      <c r="T237" s="84">
        <v>596</v>
      </c>
      <c r="U237" s="84" t="s">
        <v>63</v>
      </c>
      <c r="V237" s="84">
        <f t="shared" si="32"/>
        <v>458</v>
      </c>
      <c r="W237" s="85"/>
      <c r="X237" s="115">
        <f t="shared" si="33"/>
        <v>0</v>
      </c>
    </row>
    <row r="238" spans="1:24" ht="16.5" customHeight="1" x14ac:dyDescent="0.25">
      <c r="A238" s="122">
        <v>339</v>
      </c>
      <c r="B238" s="122">
        <v>23974</v>
      </c>
      <c r="C238" s="122" t="s">
        <v>1171</v>
      </c>
      <c r="D238" s="122" t="s">
        <v>2469</v>
      </c>
      <c r="E238" s="122" t="s">
        <v>1298</v>
      </c>
      <c r="F238" s="122" t="s">
        <v>1285</v>
      </c>
      <c r="G238" s="122" t="s">
        <v>208</v>
      </c>
      <c r="H238" s="122"/>
      <c r="I238" s="122" t="s">
        <v>1175</v>
      </c>
      <c r="J238" s="126" t="s">
        <v>1338</v>
      </c>
      <c r="K238" s="122" t="s">
        <v>1345</v>
      </c>
      <c r="L238" s="122" t="s">
        <v>1343</v>
      </c>
      <c r="M238" s="122"/>
      <c r="N238" s="122"/>
      <c r="O238" s="122"/>
      <c r="P238" s="122" t="s">
        <v>1165</v>
      </c>
      <c r="Q238" s="122" t="s">
        <v>1165</v>
      </c>
      <c r="R238" s="122" t="s">
        <v>1165</v>
      </c>
      <c r="S238" s="84">
        <v>562</v>
      </c>
      <c r="T238" s="84">
        <v>731</v>
      </c>
      <c r="U238" s="84" t="s">
        <v>3012</v>
      </c>
      <c r="V238" s="84">
        <f t="shared" si="32"/>
        <v>562</v>
      </c>
      <c r="W238" s="85"/>
      <c r="X238" s="86">
        <f t="shared" si="33"/>
        <v>0</v>
      </c>
    </row>
    <row r="239" spans="1:24" ht="16.5" customHeight="1" x14ac:dyDescent="0.25">
      <c r="A239" s="122">
        <v>340</v>
      </c>
      <c r="B239" s="123">
        <v>38842</v>
      </c>
      <c r="C239" s="123" t="s">
        <v>1171</v>
      </c>
      <c r="D239" s="123" t="s">
        <v>2469</v>
      </c>
      <c r="E239" s="123" t="s">
        <v>1298</v>
      </c>
      <c r="F239" s="123" t="s">
        <v>1285</v>
      </c>
      <c r="G239" s="123" t="s">
        <v>209</v>
      </c>
      <c r="H239" s="123"/>
      <c r="I239" s="123" t="s">
        <v>1175</v>
      </c>
      <c r="J239" s="127" t="s">
        <v>1338</v>
      </c>
      <c r="K239" s="123" t="s">
        <v>1345</v>
      </c>
      <c r="L239" s="123" t="s">
        <v>1343</v>
      </c>
      <c r="M239" s="123"/>
      <c r="N239" s="123"/>
      <c r="O239" s="123"/>
      <c r="P239" s="123" t="s">
        <v>1165</v>
      </c>
      <c r="Q239" s="123" t="s">
        <v>1165</v>
      </c>
      <c r="R239" s="123" t="s">
        <v>1165</v>
      </c>
      <c r="S239" s="84">
        <v>642</v>
      </c>
      <c r="T239" s="84">
        <v>834</v>
      </c>
      <c r="U239" s="84" t="s">
        <v>63</v>
      </c>
      <c r="V239" s="84">
        <f t="shared" si="32"/>
        <v>642</v>
      </c>
      <c r="W239" s="85"/>
      <c r="X239" s="115">
        <f t="shared" si="33"/>
        <v>0</v>
      </c>
    </row>
    <row r="240" spans="1:24" ht="16.5" customHeight="1" x14ac:dyDescent="0.25">
      <c r="A240" s="122">
        <v>341</v>
      </c>
      <c r="B240" s="122">
        <v>8083810</v>
      </c>
      <c r="C240" s="122" t="s">
        <v>1171</v>
      </c>
      <c r="D240" s="122" t="s">
        <v>2469</v>
      </c>
      <c r="E240" s="122" t="s">
        <v>1298</v>
      </c>
      <c r="F240" s="122" t="s">
        <v>1285</v>
      </c>
      <c r="G240" s="122" t="s">
        <v>210</v>
      </c>
      <c r="H240" s="122"/>
      <c r="I240" s="122" t="s">
        <v>1175</v>
      </c>
      <c r="J240" s="126" t="s">
        <v>1338</v>
      </c>
      <c r="K240" s="122" t="s">
        <v>1346</v>
      </c>
      <c r="L240" s="122" t="s">
        <v>1343</v>
      </c>
      <c r="M240" s="122"/>
      <c r="N240" s="122"/>
      <c r="O240" s="122"/>
      <c r="P240" s="122" t="s">
        <v>1165</v>
      </c>
      <c r="Q240" s="122" t="s">
        <v>1165</v>
      </c>
      <c r="R240" s="122" t="s">
        <v>1165</v>
      </c>
      <c r="S240" s="84">
        <v>525</v>
      </c>
      <c r="T240" s="84">
        <v>682</v>
      </c>
      <c r="U240" s="84" t="s">
        <v>63</v>
      </c>
      <c r="V240" s="84">
        <f t="shared" si="32"/>
        <v>525</v>
      </c>
      <c r="W240" s="85"/>
      <c r="X240" s="86">
        <f t="shared" si="33"/>
        <v>0</v>
      </c>
    </row>
    <row r="241" spans="1:24" ht="16.5" customHeight="1" x14ac:dyDescent="0.25">
      <c r="A241" s="122">
        <v>342</v>
      </c>
      <c r="B241" s="123">
        <v>38943</v>
      </c>
      <c r="C241" s="123" t="s">
        <v>1171</v>
      </c>
      <c r="D241" s="123" t="s">
        <v>2469</v>
      </c>
      <c r="E241" s="123" t="s">
        <v>1298</v>
      </c>
      <c r="F241" s="123" t="s">
        <v>1285</v>
      </c>
      <c r="G241" s="123" t="s">
        <v>211</v>
      </c>
      <c r="H241" s="123"/>
      <c r="I241" s="123" t="s">
        <v>1175</v>
      </c>
      <c r="J241" s="127" t="s">
        <v>1343</v>
      </c>
      <c r="K241" s="123" t="s">
        <v>1339</v>
      </c>
      <c r="L241" s="123" t="s">
        <v>1338</v>
      </c>
      <c r="M241" s="123"/>
      <c r="N241" s="123"/>
      <c r="O241" s="123"/>
      <c r="P241" s="123" t="s">
        <v>1165</v>
      </c>
      <c r="Q241" s="123" t="s">
        <v>1165</v>
      </c>
      <c r="R241" s="123" t="s">
        <v>1165</v>
      </c>
      <c r="S241" s="84">
        <v>183</v>
      </c>
      <c r="T241" s="84">
        <v>238</v>
      </c>
      <c r="U241" s="84" t="s">
        <v>63</v>
      </c>
      <c r="V241" s="84">
        <f t="shared" si="32"/>
        <v>183</v>
      </c>
      <c r="W241" s="85"/>
      <c r="X241" s="115">
        <f t="shared" si="33"/>
        <v>0</v>
      </c>
    </row>
    <row r="242" spans="1:24" ht="16.5" customHeight="1" x14ac:dyDescent="0.25">
      <c r="A242" s="122">
        <v>343</v>
      </c>
      <c r="B242" s="122">
        <v>16458</v>
      </c>
      <c r="C242" s="122" t="s">
        <v>1171</v>
      </c>
      <c r="D242" s="122" t="s">
        <v>2469</v>
      </c>
      <c r="E242" s="122" t="s">
        <v>1298</v>
      </c>
      <c r="F242" s="122" t="s">
        <v>1285</v>
      </c>
      <c r="G242" s="122" t="s">
        <v>212</v>
      </c>
      <c r="H242" s="122"/>
      <c r="I242" s="122" t="s">
        <v>1175</v>
      </c>
      <c r="J242" s="126" t="s">
        <v>1343</v>
      </c>
      <c r="K242" s="122" t="s">
        <v>1339</v>
      </c>
      <c r="L242" s="122" t="s">
        <v>1338</v>
      </c>
      <c r="M242" s="122"/>
      <c r="N242" s="122"/>
      <c r="O242" s="122"/>
      <c r="P242" s="122" t="s">
        <v>1165</v>
      </c>
      <c r="Q242" s="122" t="s">
        <v>1165</v>
      </c>
      <c r="R242" s="122" t="s">
        <v>1165</v>
      </c>
      <c r="S242" s="84">
        <v>195</v>
      </c>
      <c r="T242" s="84">
        <v>254</v>
      </c>
      <c r="U242" s="84" t="s">
        <v>63</v>
      </c>
      <c r="V242" s="84">
        <f t="shared" si="32"/>
        <v>195</v>
      </c>
      <c r="W242" s="85"/>
      <c r="X242" s="86">
        <f t="shared" si="33"/>
        <v>0</v>
      </c>
    </row>
    <row r="243" spans="1:24" ht="16.5" customHeight="1" x14ac:dyDescent="0.25">
      <c r="A243" s="122">
        <v>344</v>
      </c>
      <c r="B243" s="123">
        <v>38967</v>
      </c>
      <c r="C243" s="123" t="s">
        <v>1171</v>
      </c>
      <c r="D243" s="123" t="s">
        <v>2469</v>
      </c>
      <c r="E243" s="123" t="s">
        <v>1298</v>
      </c>
      <c r="F243" s="123" t="s">
        <v>1285</v>
      </c>
      <c r="G243" s="123" t="s">
        <v>213</v>
      </c>
      <c r="H243" s="123"/>
      <c r="I243" s="123" t="s">
        <v>1175</v>
      </c>
      <c r="J243" s="127" t="s">
        <v>1343</v>
      </c>
      <c r="K243" s="123" t="s">
        <v>1345</v>
      </c>
      <c r="L243" s="123" t="s">
        <v>1338</v>
      </c>
      <c r="M243" s="123"/>
      <c r="N243" s="123"/>
      <c r="O243" s="123"/>
      <c r="P243" s="123" t="s">
        <v>1165</v>
      </c>
      <c r="Q243" s="123" t="s">
        <v>1165</v>
      </c>
      <c r="R243" s="123" t="s">
        <v>1165</v>
      </c>
      <c r="S243" s="84">
        <v>183</v>
      </c>
      <c r="T243" s="84">
        <v>238</v>
      </c>
      <c r="U243" s="84" t="s">
        <v>63</v>
      </c>
      <c r="V243" s="84">
        <f t="shared" si="32"/>
        <v>183</v>
      </c>
      <c r="W243" s="85"/>
      <c r="X243" s="115">
        <f t="shared" si="33"/>
        <v>0</v>
      </c>
    </row>
    <row r="244" spans="1:24" ht="16.5" customHeight="1" x14ac:dyDescent="0.25">
      <c r="A244" s="122">
        <v>345</v>
      </c>
      <c r="B244" s="122">
        <v>16459</v>
      </c>
      <c r="C244" s="122" t="s">
        <v>1171</v>
      </c>
      <c r="D244" s="122" t="s">
        <v>2469</v>
      </c>
      <c r="E244" s="122" t="s">
        <v>1298</v>
      </c>
      <c r="F244" s="122" t="s">
        <v>1285</v>
      </c>
      <c r="G244" s="122" t="s">
        <v>214</v>
      </c>
      <c r="H244" s="122"/>
      <c r="I244" s="122" t="s">
        <v>1175</v>
      </c>
      <c r="J244" s="126" t="s">
        <v>1343</v>
      </c>
      <c r="K244" s="122" t="s">
        <v>1347</v>
      </c>
      <c r="L244" s="122" t="s">
        <v>1348</v>
      </c>
      <c r="M244" s="122"/>
      <c r="N244" s="122"/>
      <c r="O244" s="122"/>
      <c r="P244" s="122" t="s">
        <v>1165</v>
      </c>
      <c r="Q244" s="122" t="s">
        <v>1165</v>
      </c>
      <c r="R244" s="122" t="s">
        <v>1165</v>
      </c>
      <c r="S244" s="84">
        <v>204</v>
      </c>
      <c r="T244" s="84">
        <v>265</v>
      </c>
      <c r="U244" s="84" t="s">
        <v>3012</v>
      </c>
      <c r="V244" s="84">
        <f t="shared" si="32"/>
        <v>204</v>
      </c>
      <c r="W244" s="85"/>
      <c r="X244" s="86">
        <f t="shared" si="33"/>
        <v>0</v>
      </c>
    </row>
    <row r="245" spans="1:24" ht="16.5" customHeight="1" x14ac:dyDescent="0.25">
      <c r="A245" s="122">
        <v>347</v>
      </c>
      <c r="B245" s="122">
        <v>38966</v>
      </c>
      <c r="C245" s="122" t="s">
        <v>1171</v>
      </c>
      <c r="D245" s="122" t="s">
        <v>2469</v>
      </c>
      <c r="E245" s="122" t="s">
        <v>1298</v>
      </c>
      <c r="F245" s="122" t="s">
        <v>1285</v>
      </c>
      <c r="G245" s="122" t="s">
        <v>215</v>
      </c>
      <c r="H245" s="122"/>
      <c r="I245" s="122" t="s">
        <v>1175</v>
      </c>
      <c r="J245" s="126" t="s">
        <v>1343</v>
      </c>
      <c r="K245" s="122" t="s">
        <v>1341</v>
      </c>
      <c r="L245" s="122"/>
      <c r="M245" s="122"/>
      <c r="N245" s="122"/>
      <c r="O245" s="122"/>
      <c r="P245" s="122" t="s">
        <v>1165</v>
      </c>
      <c r="Q245" s="122" t="s">
        <v>1165</v>
      </c>
      <c r="R245" s="122" t="s">
        <v>1165</v>
      </c>
      <c r="S245" s="84">
        <v>252</v>
      </c>
      <c r="T245" s="84">
        <v>327</v>
      </c>
      <c r="U245" s="84" t="s">
        <v>63</v>
      </c>
      <c r="V245" s="84">
        <f t="shared" si="32"/>
        <v>252</v>
      </c>
      <c r="W245" s="85"/>
      <c r="X245" s="86">
        <f t="shared" si="33"/>
        <v>0</v>
      </c>
    </row>
    <row r="246" spans="1:24" ht="16.5" customHeight="1" x14ac:dyDescent="0.25">
      <c r="A246" s="122">
        <v>351</v>
      </c>
      <c r="B246" s="122">
        <v>38941</v>
      </c>
      <c r="C246" s="122" t="s">
        <v>1171</v>
      </c>
      <c r="D246" s="122" t="s">
        <v>2469</v>
      </c>
      <c r="E246" s="122" t="s">
        <v>1298</v>
      </c>
      <c r="F246" s="122" t="s">
        <v>1285</v>
      </c>
      <c r="G246" s="122" t="s">
        <v>216</v>
      </c>
      <c r="H246" s="122"/>
      <c r="I246" s="122" t="s">
        <v>1175</v>
      </c>
      <c r="J246" s="126" t="s">
        <v>1343</v>
      </c>
      <c r="K246" s="122" t="s">
        <v>1341</v>
      </c>
      <c r="L246" s="122"/>
      <c r="M246" s="122"/>
      <c r="N246" s="122"/>
      <c r="O246" s="122"/>
      <c r="P246" s="122" t="s">
        <v>1165</v>
      </c>
      <c r="Q246" s="122" t="s">
        <v>1165</v>
      </c>
      <c r="R246" s="122" t="s">
        <v>1165</v>
      </c>
      <c r="S246" s="84">
        <v>303</v>
      </c>
      <c r="T246" s="84">
        <v>394</v>
      </c>
      <c r="U246" s="84" t="s">
        <v>63</v>
      </c>
      <c r="V246" s="84">
        <f t="shared" si="32"/>
        <v>303</v>
      </c>
      <c r="W246" s="85"/>
      <c r="X246" s="86">
        <f t="shared" si="33"/>
        <v>0</v>
      </c>
    </row>
    <row r="247" spans="1:24" ht="16.5" customHeight="1" x14ac:dyDescent="0.25">
      <c r="A247" s="122">
        <v>354</v>
      </c>
      <c r="B247" s="123">
        <v>37311</v>
      </c>
      <c r="C247" s="123" t="s">
        <v>1171</v>
      </c>
      <c r="D247" s="123" t="s">
        <v>2469</v>
      </c>
      <c r="E247" s="123" t="s">
        <v>1298</v>
      </c>
      <c r="F247" s="123" t="s">
        <v>1285</v>
      </c>
      <c r="G247" s="123" t="s">
        <v>217</v>
      </c>
      <c r="H247" s="123"/>
      <c r="I247" s="123" t="s">
        <v>1175</v>
      </c>
      <c r="J247" s="127" t="s">
        <v>1343</v>
      </c>
      <c r="K247" s="123" t="s">
        <v>1341</v>
      </c>
      <c r="L247" s="123"/>
      <c r="M247" s="123"/>
      <c r="N247" s="123"/>
      <c r="O247" s="123"/>
      <c r="P247" s="123" t="s">
        <v>1165</v>
      </c>
      <c r="Q247" s="123" t="s">
        <v>1165</v>
      </c>
      <c r="R247" s="123" t="s">
        <v>1165</v>
      </c>
      <c r="S247" s="84">
        <v>397</v>
      </c>
      <c r="T247" s="84">
        <v>516</v>
      </c>
      <c r="U247" s="84" t="s">
        <v>3012</v>
      </c>
      <c r="V247" s="84">
        <f t="shared" si="32"/>
        <v>397</v>
      </c>
      <c r="W247" s="85"/>
      <c r="X247" s="115">
        <f t="shared" si="33"/>
        <v>0</v>
      </c>
    </row>
    <row r="248" spans="1:24" ht="16.5" customHeight="1" x14ac:dyDescent="0.25">
      <c r="A248" s="122">
        <v>355</v>
      </c>
      <c r="B248" s="122">
        <v>38938</v>
      </c>
      <c r="C248" s="122" t="s">
        <v>1171</v>
      </c>
      <c r="D248" s="122" t="s">
        <v>2469</v>
      </c>
      <c r="E248" s="122" t="s">
        <v>1298</v>
      </c>
      <c r="F248" s="122" t="s">
        <v>1285</v>
      </c>
      <c r="G248" s="122" t="s">
        <v>218</v>
      </c>
      <c r="H248" s="122"/>
      <c r="I248" s="122" t="s">
        <v>1175</v>
      </c>
      <c r="J248" s="126" t="s">
        <v>1343</v>
      </c>
      <c r="K248" s="122" t="s">
        <v>1342</v>
      </c>
      <c r="L248" s="122" t="s">
        <v>1184</v>
      </c>
      <c r="M248" s="122"/>
      <c r="N248" s="122"/>
      <c r="O248" s="122"/>
      <c r="P248" s="122" t="s">
        <v>1165</v>
      </c>
      <c r="Q248" s="122" t="s">
        <v>1165</v>
      </c>
      <c r="R248" s="122" t="s">
        <v>1165</v>
      </c>
      <c r="S248" s="84">
        <v>167</v>
      </c>
      <c r="T248" s="84">
        <v>217</v>
      </c>
      <c r="U248" s="84" t="s">
        <v>63</v>
      </c>
      <c r="V248" s="84">
        <f t="shared" si="32"/>
        <v>167</v>
      </c>
      <c r="W248" s="85"/>
      <c r="X248" s="86">
        <f t="shared" si="33"/>
        <v>0</v>
      </c>
    </row>
    <row r="249" spans="1:24" ht="16.5" customHeight="1" x14ac:dyDescent="0.25">
      <c r="A249" s="122">
        <v>356</v>
      </c>
      <c r="B249" s="123">
        <v>10042</v>
      </c>
      <c r="C249" s="123" t="s">
        <v>1171</v>
      </c>
      <c r="D249" s="123" t="s">
        <v>2469</v>
      </c>
      <c r="E249" s="123" t="s">
        <v>1298</v>
      </c>
      <c r="F249" s="123" t="s">
        <v>1285</v>
      </c>
      <c r="G249" s="123" t="s">
        <v>219</v>
      </c>
      <c r="H249" s="123"/>
      <c r="I249" s="123" t="s">
        <v>1175</v>
      </c>
      <c r="J249" s="127" t="s">
        <v>1343</v>
      </c>
      <c r="K249" s="123" t="s">
        <v>1342</v>
      </c>
      <c r="L249" s="123" t="s">
        <v>1343</v>
      </c>
      <c r="M249" s="123"/>
      <c r="N249" s="123"/>
      <c r="O249" s="123"/>
      <c r="P249" s="123" t="s">
        <v>1165</v>
      </c>
      <c r="Q249" s="123" t="s">
        <v>1165</v>
      </c>
      <c r="R249" s="123" t="s">
        <v>1165</v>
      </c>
      <c r="S249" s="84">
        <v>195</v>
      </c>
      <c r="T249" s="84">
        <v>254</v>
      </c>
      <c r="U249" s="84" t="s">
        <v>3012</v>
      </c>
      <c r="V249" s="84">
        <f t="shared" si="32"/>
        <v>195</v>
      </c>
      <c r="W249" s="85"/>
      <c r="X249" s="115">
        <f t="shared" si="33"/>
        <v>0</v>
      </c>
    </row>
    <row r="250" spans="1:24" ht="16.5" customHeight="1" x14ac:dyDescent="0.25">
      <c r="A250" s="122">
        <v>357</v>
      </c>
      <c r="B250" s="122">
        <v>39460</v>
      </c>
      <c r="C250" s="122" t="s">
        <v>1171</v>
      </c>
      <c r="D250" s="122" t="s">
        <v>2469</v>
      </c>
      <c r="E250" s="122" t="s">
        <v>1298</v>
      </c>
      <c r="F250" s="122" t="s">
        <v>1285</v>
      </c>
      <c r="G250" s="122" t="s">
        <v>220</v>
      </c>
      <c r="H250" s="122"/>
      <c r="I250" s="122" t="s">
        <v>1175</v>
      </c>
      <c r="J250" s="126" t="s">
        <v>1343</v>
      </c>
      <c r="K250" s="122" t="s">
        <v>1342</v>
      </c>
      <c r="L250" s="122" t="s">
        <v>1343</v>
      </c>
      <c r="M250" s="122"/>
      <c r="N250" s="122"/>
      <c r="O250" s="122"/>
      <c r="P250" s="122" t="s">
        <v>1165</v>
      </c>
      <c r="Q250" s="122" t="s">
        <v>1165</v>
      </c>
      <c r="R250" s="122" t="s">
        <v>1165</v>
      </c>
      <c r="S250" s="84">
        <v>167</v>
      </c>
      <c r="T250" s="84">
        <v>217</v>
      </c>
      <c r="U250" s="84" t="s">
        <v>63</v>
      </c>
      <c r="V250" s="84">
        <f t="shared" si="32"/>
        <v>167</v>
      </c>
      <c r="W250" s="85"/>
      <c r="X250" s="86">
        <f t="shared" si="33"/>
        <v>0</v>
      </c>
    </row>
    <row r="251" spans="1:24" ht="16.5" customHeight="1" x14ac:dyDescent="0.25">
      <c r="A251" s="122">
        <v>358</v>
      </c>
      <c r="B251" s="123">
        <v>10043</v>
      </c>
      <c r="C251" s="123" t="s">
        <v>1171</v>
      </c>
      <c r="D251" s="123" t="s">
        <v>2469</v>
      </c>
      <c r="E251" s="123" t="s">
        <v>1298</v>
      </c>
      <c r="F251" s="123" t="s">
        <v>1285</v>
      </c>
      <c r="G251" s="123" t="s">
        <v>221</v>
      </c>
      <c r="H251" s="123"/>
      <c r="I251" s="123" t="s">
        <v>1175</v>
      </c>
      <c r="J251" s="127" t="s">
        <v>1343</v>
      </c>
      <c r="K251" s="123" t="s">
        <v>1344</v>
      </c>
      <c r="L251" s="123" t="s">
        <v>1343</v>
      </c>
      <c r="M251" s="123"/>
      <c r="N251" s="123"/>
      <c r="O251" s="123"/>
      <c r="P251" s="123" t="s">
        <v>1165</v>
      </c>
      <c r="Q251" s="123" t="s">
        <v>1165</v>
      </c>
      <c r="R251" s="123" t="s">
        <v>1165</v>
      </c>
      <c r="S251" s="84">
        <v>195</v>
      </c>
      <c r="T251" s="84">
        <v>254</v>
      </c>
      <c r="U251" s="84" t="s">
        <v>63</v>
      </c>
      <c r="V251" s="84">
        <f t="shared" si="32"/>
        <v>195</v>
      </c>
      <c r="W251" s="85"/>
      <c r="X251" s="115">
        <f t="shared" si="33"/>
        <v>0</v>
      </c>
    </row>
    <row r="252" spans="1:24" ht="16.5" customHeight="1" x14ac:dyDescent="0.25">
      <c r="A252" s="122">
        <v>359</v>
      </c>
      <c r="B252" s="122">
        <v>13777</v>
      </c>
      <c r="C252" s="122" t="s">
        <v>1171</v>
      </c>
      <c r="D252" s="122" t="s">
        <v>2469</v>
      </c>
      <c r="E252" s="122" t="s">
        <v>1298</v>
      </c>
      <c r="F252" s="122" t="s">
        <v>1285</v>
      </c>
      <c r="G252" s="122" t="s">
        <v>222</v>
      </c>
      <c r="H252" s="122"/>
      <c r="I252" s="122" t="s">
        <v>1175</v>
      </c>
      <c r="J252" s="126" t="s">
        <v>1343</v>
      </c>
      <c r="K252" s="122" t="s">
        <v>1342</v>
      </c>
      <c r="L252" s="122" t="s">
        <v>1343</v>
      </c>
      <c r="M252" s="122"/>
      <c r="N252" s="122"/>
      <c r="O252" s="122"/>
      <c r="P252" s="122" t="s">
        <v>1165</v>
      </c>
      <c r="Q252" s="122" t="s">
        <v>1165</v>
      </c>
      <c r="R252" s="122" t="s">
        <v>1165</v>
      </c>
      <c r="S252" s="84">
        <v>195</v>
      </c>
      <c r="T252" s="84">
        <v>254</v>
      </c>
      <c r="U252" s="84" t="s">
        <v>63</v>
      </c>
      <c r="V252" s="84">
        <f t="shared" si="32"/>
        <v>195</v>
      </c>
      <c r="W252" s="85"/>
      <c r="X252" s="86">
        <f t="shared" si="33"/>
        <v>0</v>
      </c>
    </row>
    <row r="253" spans="1:24" ht="16.5" customHeight="1" x14ac:dyDescent="0.25">
      <c r="A253" s="122">
        <v>360</v>
      </c>
      <c r="B253" s="123">
        <v>7001500</v>
      </c>
      <c r="C253" s="123" t="s">
        <v>1171</v>
      </c>
      <c r="D253" s="123" t="s">
        <v>2469</v>
      </c>
      <c r="E253" s="123" t="s">
        <v>1298</v>
      </c>
      <c r="F253" s="123" t="s">
        <v>1285</v>
      </c>
      <c r="G253" s="123" t="s">
        <v>234</v>
      </c>
      <c r="H253" s="123"/>
      <c r="I253" s="123" t="s">
        <v>1175</v>
      </c>
      <c r="J253" s="127" t="s">
        <v>1343</v>
      </c>
      <c r="K253" s="123" t="s">
        <v>1342</v>
      </c>
      <c r="L253" s="123" t="s">
        <v>1194</v>
      </c>
      <c r="M253" s="123"/>
      <c r="N253" s="123"/>
      <c r="O253" s="123"/>
      <c r="P253" s="123" t="s">
        <v>1165</v>
      </c>
      <c r="Q253" s="123" t="s">
        <v>1165</v>
      </c>
      <c r="R253" s="123" t="s">
        <v>1165</v>
      </c>
      <c r="S253" s="84">
        <v>183</v>
      </c>
      <c r="T253" s="84">
        <v>238</v>
      </c>
      <c r="U253" s="84" t="s">
        <v>63</v>
      </c>
      <c r="V253" s="84">
        <f t="shared" si="32"/>
        <v>183</v>
      </c>
      <c r="W253" s="85"/>
      <c r="X253" s="115">
        <f t="shared" si="33"/>
        <v>0</v>
      </c>
    </row>
    <row r="254" spans="1:24" ht="16.5" customHeight="1" x14ac:dyDescent="0.25">
      <c r="A254" s="122">
        <v>362</v>
      </c>
      <c r="B254" s="123">
        <v>38861</v>
      </c>
      <c r="C254" s="123" t="s">
        <v>1171</v>
      </c>
      <c r="D254" s="123" t="s">
        <v>2469</v>
      </c>
      <c r="E254" s="123" t="s">
        <v>1298</v>
      </c>
      <c r="F254" s="123" t="s">
        <v>1285</v>
      </c>
      <c r="G254" s="123" t="s">
        <v>223</v>
      </c>
      <c r="H254" s="123"/>
      <c r="I254" s="123" t="s">
        <v>1175</v>
      </c>
      <c r="J254" s="127" t="s">
        <v>1343</v>
      </c>
      <c r="K254" s="123" t="s">
        <v>1341</v>
      </c>
      <c r="L254" s="123"/>
      <c r="M254" s="123"/>
      <c r="N254" s="123"/>
      <c r="O254" s="123"/>
      <c r="P254" s="123" t="s">
        <v>1165</v>
      </c>
      <c r="Q254" s="123" t="s">
        <v>1165</v>
      </c>
      <c r="R254" s="123" t="s">
        <v>1165</v>
      </c>
      <c r="S254" s="84">
        <v>287</v>
      </c>
      <c r="T254" s="84">
        <v>373</v>
      </c>
      <c r="U254" s="84" t="s">
        <v>3012</v>
      </c>
      <c r="V254" s="84">
        <f t="shared" si="32"/>
        <v>287</v>
      </c>
      <c r="W254" s="85"/>
      <c r="X254" s="115">
        <f t="shared" si="33"/>
        <v>0</v>
      </c>
    </row>
    <row r="255" spans="1:24" ht="16.5" customHeight="1" x14ac:dyDescent="0.25">
      <c r="A255" s="122">
        <v>363</v>
      </c>
      <c r="B255" s="122">
        <v>7021530</v>
      </c>
      <c r="C255" s="122" t="s">
        <v>1171</v>
      </c>
      <c r="D255" s="122" t="s">
        <v>2469</v>
      </c>
      <c r="E255" s="122" t="s">
        <v>1298</v>
      </c>
      <c r="F255" s="122" t="s">
        <v>1285</v>
      </c>
      <c r="G255" s="122" t="s">
        <v>224</v>
      </c>
      <c r="H255" s="122"/>
      <c r="I255" s="122" t="s">
        <v>1175</v>
      </c>
      <c r="J255" s="126" t="s">
        <v>1343</v>
      </c>
      <c r="K255" s="122" t="s">
        <v>1341</v>
      </c>
      <c r="L255" s="122"/>
      <c r="M255" s="122"/>
      <c r="N255" s="122"/>
      <c r="O255" s="122"/>
      <c r="P255" s="122" t="s">
        <v>1165</v>
      </c>
      <c r="Q255" s="122" t="s">
        <v>1165</v>
      </c>
      <c r="R255" s="122" t="s">
        <v>1165</v>
      </c>
      <c r="S255" s="84">
        <v>322</v>
      </c>
      <c r="T255" s="84">
        <v>419</v>
      </c>
      <c r="U255" s="84" t="s">
        <v>63</v>
      </c>
      <c r="V255" s="84">
        <f t="shared" si="32"/>
        <v>322</v>
      </c>
      <c r="W255" s="85"/>
      <c r="X255" s="86">
        <f t="shared" si="33"/>
        <v>0</v>
      </c>
    </row>
    <row r="256" spans="1:24" ht="16.5" customHeight="1" x14ac:dyDescent="0.25">
      <c r="A256" s="122">
        <v>364</v>
      </c>
      <c r="B256" s="123">
        <v>38862</v>
      </c>
      <c r="C256" s="123" t="s">
        <v>1171</v>
      </c>
      <c r="D256" s="123" t="s">
        <v>2469</v>
      </c>
      <c r="E256" s="123" t="s">
        <v>1298</v>
      </c>
      <c r="F256" s="123" t="s">
        <v>1285</v>
      </c>
      <c r="G256" s="123" t="s">
        <v>225</v>
      </c>
      <c r="H256" s="123"/>
      <c r="I256" s="123" t="s">
        <v>1175</v>
      </c>
      <c r="J256" s="127" t="s">
        <v>1343</v>
      </c>
      <c r="K256" s="123" t="s">
        <v>1341</v>
      </c>
      <c r="L256" s="123"/>
      <c r="M256" s="123"/>
      <c r="N256" s="123"/>
      <c r="O256" s="123"/>
      <c r="P256" s="123" t="s">
        <v>1165</v>
      </c>
      <c r="Q256" s="123" t="s">
        <v>1165</v>
      </c>
      <c r="R256" s="123" t="s">
        <v>1165</v>
      </c>
      <c r="S256" s="84">
        <v>396</v>
      </c>
      <c r="T256" s="84">
        <v>515</v>
      </c>
      <c r="U256" s="84" t="s">
        <v>3012</v>
      </c>
      <c r="V256" s="84">
        <f t="shared" si="32"/>
        <v>396</v>
      </c>
      <c r="W256" s="85"/>
      <c r="X256" s="115">
        <f t="shared" si="33"/>
        <v>0</v>
      </c>
    </row>
    <row r="257" spans="1:24" ht="16.5" customHeight="1" x14ac:dyDescent="0.25">
      <c r="A257" s="122">
        <v>365</v>
      </c>
      <c r="B257" s="122">
        <v>7021540</v>
      </c>
      <c r="C257" s="122" t="s">
        <v>1171</v>
      </c>
      <c r="D257" s="122" t="s">
        <v>2469</v>
      </c>
      <c r="E257" s="122" t="s">
        <v>1298</v>
      </c>
      <c r="F257" s="122" t="s">
        <v>1285</v>
      </c>
      <c r="G257" s="122" t="s">
        <v>226</v>
      </c>
      <c r="H257" s="122"/>
      <c r="I257" s="122" t="s">
        <v>1175</v>
      </c>
      <c r="J257" s="126" t="s">
        <v>1343</v>
      </c>
      <c r="K257" s="122" t="s">
        <v>1341</v>
      </c>
      <c r="L257" s="122"/>
      <c r="M257" s="122"/>
      <c r="N257" s="122"/>
      <c r="O257" s="122"/>
      <c r="P257" s="122" t="s">
        <v>1165</v>
      </c>
      <c r="Q257" s="122" t="s">
        <v>1165</v>
      </c>
      <c r="R257" s="122" t="s">
        <v>1165</v>
      </c>
      <c r="S257" s="84">
        <v>322</v>
      </c>
      <c r="T257" s="84">
        <v>419</v>
      </c>
      <c r="U257" s="84" t="s">
        <v>63</v>
      </c>
      <c r="V257" s="84">
        <f t="shared" si="32"/>
        <v>322</v>
      </c>
      <c r="W257" s="85"/>
      <c r="X257" s="86">
        <f t="shared" si="33"/>
        <v>0</v>
      </c>
    </row>
    <row r="258" spans="1:24" ht="16.5" customHeight="1" x14ac:dyDescent="0.25">
      <c r="A258" s="122">
        <v>367</v>
      </c>
      <c r="B258" s="122">
        <v>38864</v>
      </c>
      <c r="C258" s="122" t="s">
        <v>1171</v>
      </c>
      <c r="D258" s="122" t="s">
        <v>2469</v>
      </c>
      <c r="E258" s="122" t="s">
        <v>1298</v>
      </c>
      <c r="F258" s="122" t="s">
        <v>1285</v>
      </c>
      <c r="G258" s="122" t="s">
        <v>227</v>
      </c>
      <c r="H258" s="122"/>
      <c r="I258" s="122" t="s">
        <v>1175</v>
      </c>
      <c r="J258" s="126" t="s">
        <v>1343</v>
      </c>
      <c r="K258" s="122" t="s">
        <v>1341</v>
      </c>
      <c r="L258" s="122"/>
      <c r="M258" s="122"/>
      <c r="N258" s="122"/>
      <c r="O258" s="122"/>
      <c r="P258" s="122" t="s">
        <v>1165</v>
      </c>
      <c r="Q258" s="122" t="s">
        <v>1165</v>
      </c>
      <c r="R258" s="122" t="s">
        <v>1165</v>
      </c>
      <c r="S258" s="84">
        <v>362</v>
      </c>
      <c r="T258" s="84">
        <v>471</v>
      </c>
      <c r="U258" s="84" t="s">
        <v>63</v>
      </c>
      <c r="V258" s="84">
        <f t="shared" si="32"/>
        <v>362</v>
      </c>
      <c r="W258" s="85"/>
      <c r="X258" s="86">
        <f t="shared" si="33"/>
        <v>0</v>
      </c>
    </row>
    <row r="259" spans="1:24" ht="16.5" customHeight="1" x14ac:dyDescent="0.25">
      <c r="A259" s="122">
        <v>369</v>
      </c>
      <c r="B259" s="122">
        <v>38959</v>
      </c>
      <c r="C259" s="122" t="s">
        <v>1171</v>
      </c>
      <c r="D259" s="122" t="s">
        <v>2469</v>
      </c>
      <c r="E259" s="122" t="s">
        <v>1298</v>
      </c>
      <c r="F259" s="122" t="s">
        <v>1285</v>
      </c>
      <c r="G259" s="122" t="s">
        <v>228</v>
      </c>
      <c r="H259" s="122"/>
      <c r="I259" s="122" t="s">
        <v>1175</v>
      </c>
      <c r="J259" s="126" t="s">
        <v>1343</v>
      </c>
      <c r="K259" s="122" t="s">
        <v>1339</v>
      </c>
      <c r="L259" s="122" t="s">
        <v>1343</v>
      </c>
      <c r="M259" s="122"/>
      <c r="N259" s="122"/>
      <c r="O259" s="122"/>
      <c r="P259" s="122" t="s">
        <v>1165</v>
      </c>
      <c r="Q259" s="122" t="s">
        <v>1165</v>
      </c>
      <c r="R259" s="122" t="s">
        <v>1165</v>
      </c>
      <c r="S259" s="84">
        <v>151</v>
      </c>
      <c r="T259" s="84">
        <v>195</v>
      </c>
      <c r="U259" s="84" t="s">
        <v>63</v>
      </c>
      <c r="V259" s="84">
        <f t="shared" si="32"/>
        <v>151</v>
      </c>
      <c r="W259" s="85"/>
      <c r="X259" s="86">
        <f t="shared" si="33"/>
        <v>0</v>
      </c>
    </row>
    <row r="260" spans="1:24" ht="16.5" customHeight="1" x14ac:dyDescent="0.25">
      <c r="A260" s="122">
        <v>370</v>
      </c>
      <c r="B260" s="123">
        <v>10041</v>
      </c>
      <c r="C260" s="123" t="s">
        <v>1171</v>
      </c>
      <c r="D260" s="123" t="s">
        <v>2469</v>
      </c>
      <c r="E260" s="123" t="s">
        <v>1298</v>
      </c>
      <c r="F260" s="123" t="s">
        <v>1285</v>
      </c>
      <c r="G260" s="123" t="s">
        <v>229</v>
      </c>
      <c r="H260" s="123"/>
      <c r="I260" s="123" t="s">
        <v>1175</v>
      </c>
      <c r="J260" s="127" t="s">
        <v>1343</v>
      </c>
      <c r="K260" s="123" t="s">
        <v>1339</v>
      </c>
      <c r="L260" s="123" t="s">
        <v>1343</v>
      </c>
      <c r="M260" s="123"/>
      <c r="N260" s="123"/>
      <c r="O260" s="123"/>
      <c r="P260" s="123" t="s">
        <v>1165</v>
      </c>
      <c r="Q260" s="123" t="s">
        <v>1165</v>
      </c>
      <c r="R260" s="123" t="s">
        <v>1165</v>
      </c>
      <c r="S260" s="84">
        <v>160</v>
      </c>
      <c r="T260" s="84">
        <v>208</v>
      </c>
      <c r="U260" s="84" t="s">
        <v>63</v>
      </c>
      <c r="V260" s="84">
        <f t="shared" si="32"/>
        <v>160</v>
      </c>
      <c r="W260" s="85"/>
      <c r="X260" s="115">
        <f t="shared" si="33"/>
        <v>0</v>
      </c>
    </row>
    <row r="261" spans="1:24" ht="16.5" customHeight="1" x14ac:dyDescent="0.25">
      <c r="A261" s="122">
        <v>371</v>
      </c>
      <c r="B261" s="122">
        <v>38960</v>
      </c>
      <c r="C261" s="122" t="s">
        <v>1171</v>
      </c>
      <c r="D261" s="122" t="s">
        <v>2469</v>
      </c>
      <c r="E261" s="122" t="s">
        <v>1298</v>
      </c>
      <c r="F261" s="122" t="s">
        <v>1285</v>
      </c>
      <c r="G261" s="122" t="s">
        <v>230</v>
      </c>
      <c r="H261" s="122"/>
      <c r="I261" s="122" t="s">
        <v>1175</v>
      </c>
      <c r="J261" s="126" t="s">
        <v>1343</v>
      </c>
      <c r="K261" s="122" t="s">
        <v>1345</v>
      </c>
      <c r="L261" s="122" t="s">
        <v>1343</v>
      </c>
      <c r="M261" s="122"/>
      <c r="N261" s="122"/>
      <c r="O261" s="122"/>
      <c r="P261" s="122" t="s">
        <v>1165</v>
      </c>
      <c r="Q261" s="122" t="s">
        <v>1165</v>
      </c>
      <c r="R261" s="122" t="s">
        <v>1165</v>
      </c>
      <c r="S261" s="84">
        <v>167</v>
      </c>
      <c r="T261" s="84">
        <v>217</v>
      </c>
      <c r="U261" s="84" t="s">
        <v>63</v>
      </c>
      <c r="V261" s="84">
        <f t="shared" si="32"/>
        <v>167</v>
      </c>
      <c r="W261" s="85"/>
      <c r="X261" s="86">
        <f t="shared" si="33"/>
        <v>0</v>
      </c>
    </row>
    <row r="262" spans="1:24" ht="16.5" customHeight="1" x14ac:dyDescent="0.25">
      <c r="A262" s="122">
        <v>372</v>
      </c>
      <c r="B262" s="123">
        <v>16456</v>
      </c>
      <c r="C262" s="123" t="s">
        <v>1171</v>
      </c>
      <c r="D262" s="123" t="s">
        <v>2469</v>
      </c>
      <c r="E262" s="123" t="s">
        <v>1298</v>
      </c>
      <c r="F262" s="123" t="s">
        <v>1285</v>
      </c>
      <c r="G262" s="123" t="s">
        <v>231</v>
      </c>
      <c r="H262" s="123"/>
      <c r="I262" s="123" t="s">
        <v>1175</v>
      </c>
      <c r="J262" s="127" t="s">
        <v>1343</v>
      </c>
      <c r="K262" s="123" t="s">
        <v>1345</v>
      </c>
      <c r="L262" s="123" t="s">
        <v>1343</v>
      </c>
      <c r="M262" s="123"/>
      <c r="N262" s="123"/>
      <c r="O262" s="123"/>
      <c r="P262" s="123" t="s">
        <v>1165</v>
      </c>
      <c r="Q262" s="123" t="s">
        <v>1165</v>
      </c>
      <c r="R262" s="123" t="s">
        <v>1165</v>
      </c>
      <c r="S262" s="84">
        <v>195</v>
      </c>
      <c r="T262" s="84">
        <v>254</v>
      </c>
      <c r="U262" s="84" t="s">
        <v>3012</v>
      </c>
      <c r="V262" s="84">
        <f t="shared" si="32"/>
        <v>195</v>
      </c>
      <c r="W262" s="85"/>
      <c r="X262" s="115">
        <f t="shared" si="33"/>
        <v>0</v>
      </c>
    </row>
    <row r="263" spans="1:24" ht="16.5" customHeight="1" x14ac:dyDescent="0.25">
      <c r="A263" s="122">
        <v>373</v>
      </c>
      <c r="B263" s="122">
        <v>7054490</v>
      </c>
      <c r="C263" s="122" t="s">
        <v>1171</v>
      </c>
      <c r="D263" s="122" t="s">
        <v>2469</v>
      </c>
      <c r="E263" s="122" t="s">
        <v>1298</v>
      </c>
      <c r="F263" s="122" t="s">
        <v>1285</v>
      </c>
      <c r="G263" s="122" t="s">
        <v>355</v>
      </c>
      <c r="H263" s="122"/>
      <c r="I263" s="122" t="s">
        <v>1175</v>
      </c>
      <c r="J263" s="126" t="s">
        <v>1343</v>
      </c>
      <c r="K263" s="122" t="s">
        <v>1345</v>
      </c>
      <c r="L263" s="122" t="s">
        <v>1343</v>
      </c>
      <c r="M263" s="122"/>
      <c r="N263" s="122"/>
      <c r="O263" s="122"/>
      <c r="P263" s="122" t="s">
        <v>1165</v>
      </c>
      <c r="Q263" s="122" t="s">
        <v>1165</v>
      </c>
      <c r="R263" s="122" t="s">
        <v>1165</v>
      </c>
      <c r="S263" s="84">
        <v>208</v>
      </c>
      <c r="T263" s="84">
        <v>271</v>
      </c>
      <c r="U263" s="84" t="s">
        <v>63</v>
      </c>
      <c r="V263" s="84">
        <f t="shared" si="32"/>
        <v>208</v>
      </c>
      <c r="W263" s="85"/>
      <c r="X263" s="86">
        <f>W263*V263</f>
        <v>0</v>
      </c>
    </row>
    <row r="264" spans="1:24" ht="16.5" customHeight="1" x14ac:dyDescent="0.25">
      <c r="A264" s="122">
        <v>374</v>
      </c>
      <c r="B264" s="123">
        <v>38872</v>
      </c>
      <c r="C264" s="123" t="s">
        <v>1171</v>
      </c>
      <c r="D264" s="123" t="s">
        <v>2469</v>
      </c>
      <c r="E264" s="123" t="s">
        <v>1298</v>
      </c>
      <c r="F264" s="123" t="s">
        <v>1285</v>
      </c>
      <c r="G264" s="123" t="s">
        <v>232</v>
      </c>
      <c r="H264" s="123"/>
      <c r="I264" s="123" t="s">
        <v>1175</v>
      </c>
      <c r="J264" s="127" t="s">
        <v>1343</v>
      </c>
      <c r="K264" s="123" t="s">
        <v>1345</v>
      </c>
      <c r="L264" s="123" t="s">
        <v>1343</v>
      </c>
      <c r="M264" s="123"/>
      <c r="N264" s="123"/>
      <c r="O264" s="123"/>
      <c r="P264" s="123" t="s">
        <v>1165</v>
      </c>
      <c r="Q264" s="123" t="s">
        <v>1165</v>
      </c>
      <c r="R264" s="123" t="s">
        <v>1165</v>
      </c>
      <c r="S264" s="84">
        <v>244</v>
      </c>
      <c r="T264" s="84">
        <v>318</v>
      </c>
      <c r="U264" s="84" t="s">
        <v>3012</v>
      </c>
      <c r="V264" s="84">
        <f t="shared" si="32"/>
        <v>244</v>
      </c>
      <c r="W264" s="85"/>
      <c r="X264" s="115">
        <f t="shared" si="33"/>
        <v>0</v>
      </c>
    </row>
    <row r="265" spans="1:24" ht="16.5" customHeight="1" x14ac:dyDescent="0.25">
      <c r="A265" s="122">
        <v>376</v>
      </c>
      <c r="B265" s="123">
        <v>38900</v>
      </c>
      <c r="C265" s="123" t="s">
        <v>1171</v>
      </c>
      <c r="D265" s="123" t="s">
        <v>2469</v>
      </c>
      <c r="E265" s="123" t="s">
        <v>1298</v>
      </c>
      <c r="F265" s="123" t="s">
        <v>1285</v>
      </c>
      <c r="G265" s="123" t="s">
        <v>235</v>
      </c>
      <c r="H265" s="123"/>
      <c r="I265" s="123" t="s">
        <v>1339</v>
      </c>
      <c r="J265" s="127" t="s">
        <v>1338</v>
      </c>
      <c r="K265" s="123" t="s">
        <v>1350</v>
      </c>
      <c r="L265" s="123" t="s">
        <v>1343</v>
      </c>
      <c r="M265" s="123"/>
      <c r="N265" s="123"/>
      <c r="O265" s="123"/>
      <c r="P265" s="123" t="s">
        <v>1165</v>
      </c>
      <c r="Q265" s="123" t="s">
        <v>1165</v>
      </c>
      <c r="R265" s="123" t="s">
        <v>1165</v>
      </c>
      <c r="S265" s="84">
        <v>139</v>
      </c>
      <c r="T265" s="84">
        <v>180</v>
      </c>
      <c r="U265" s="84" t="s">
        <v>63</v>
      </c>
      <c r="V265" s="84">
        <f t="shared" si="32"/>
        <v>139</v>
      </c>
      <c r="W265" s="85"/>
      <c r="X265" s="115">
        <f t="shared" si="33"/>
        <v>0</v>
      </c>
    </row>
    <row r="266" spans="1:24" ht="16.5" customHeight="1" x14ac:dyDescent="0.25">
      <c r="A266" s="122">
        <v>377</v>
      </c>
      <c r="B266" s="122">
        <v>12003</v>
      </c>
      <c r="C266" s="122" t="s">
        <v>1171</v>
      </c>
      <c r="D266" s="122" t="s">
        <v>2469</v>
      </c>
      <c r="E266" s="122" t="s">
        <v>1298</v>
      </c>
      <c r="F266" s="122" t="s">
        <v>1285</v>
      </c>
      <c r="G266" s="122" t="s">
        <v>236</v>
      </c>
      <c r="H266" s="122"/>
      <c r="I266" s="122" t="s">
        <v>1339</v>
      </c>
      <c r="J266" s="126" t="s">
        <v>1338</v>
      </c>
      <c r="K266" s="122" t="s">
        <v>1347</v>
      </c>
      <c r="L266" s="122" t="s">
        <v>1343</v>
      </c>
      <c r="M266" s="122"/>
      <c r="N266" s="122"/>
      <c r="O266" s="122"/>
      <c r="P266" s="122" t="s">
        <v>1165</v>
      </c>
      <c r="Q266" s="122" t="s">
        <v>1165</v>
      </c>
      <c r="R266" s="122" t="s">
        <v>1165</v>
      </c>
      <c r="S266" s="84">
        <v>186</v>
      </c>
      <c r="T266" s="84">
        <v>241</v>
      </c>
      <c r="U266" s="84" t="s">
        <v>63</v>
      </c>
      <c r="V266" s="84">
        <f t="shared" si="32"/>
        <v>186</v>
      </c>
      <c r="W266" s="85"/>
      <c r="X266" s="86">
        <f>W266*V266</f>
        <v>0</v>
      </c>
    </row>
    <row r="267" spans="1:24" ht="16.5" customHeight="1" x14ac:dyDescent="0.25">
      <c r="A267" s="122">
        <v>379</v>
      </c>
      <c r="B267" s="122">
        <v>7020520</v>
      </c>
      <c r="C267" s="122" t="s">
        <v>1171</v>
      </c>
      <c r="D267" s="122" t="s">
        <v>2469</v>
      </c>
      <c r="E267" s="122" t="s">
        <v>1298</v>
      </c>
      <c r="F267" s="122" t="s">
        <v>1285</v>
      </c>
      <c r="G267" s="122" t="s">
        <v>242</v>
      </c>
      <c r="H267" s="122"/>
      <c r="I267" s="122" t="s">
        <v>1349</v>
      </c>
      <c r="J267" s="126" t="s">
        <v>1338</v>
      </c>
      <c r="K267" s="122" t="s">
        <v>1347</v>
      </c>
      <c r="L267" s="122" t="s">
        <v>1343</v>
      </c>
      <c r="M267" s="122"/>
      <c r="N267" s="122"/>
      <c r="O267" s="122"/>
      <c r="P267" s="122" t="s">
        <v>1165</v>
      </c>
      <c r="Q267" s="122" t="s">
        <v>1165</v>
      </c>
      <c r="R267" s="122" t="s">
        <v>1165</v>
      </c>
      <c r="S267" s="84">
        <v>184</v>
      </c>
      <c r="T267" s="84">
        <v>240</v>
      </c>
      <c r="U267" s="84" t="s">
        <v>63</v>
      </c>
      <c r="V267" s="84">
        <f t="shared" ref="V267:V317" si="34">S267-S267*$V$8</f>
        <v>184</v>
      </c>
      <c r="W267" s="85"/>
      <c r="X267" s="86">
        <f>W267*V267</f>
        <v>0</v>
      </c>
    </row>
    <row r="268" spans="1:24" ht="16.5" customHeight="1" x14ac:dyDescent="0.25">
      <c r="A268" s="122">
        <v>381</v>
      </c>
      <c r="B268" s="122">
        <v>10063</v>
      </c>
      <c r="C268" s="122" t="s">
        <v>1171</v>
      </c>
      <c r="D268" s="122" t="s">
        <v>2469</v>
      </c>
      <c r="E268" s="122" t="s">
        <v>1298</v>
      </c>
      <c r="F268" s="122" t="s">
        <v>1285</v>
      </c>
      <c r="G268" s="122" t="s">
        <v>237</v>
      </c>
      <c r="H268" s="122"/>
      <c r="I268" s="122" t="s">
        <v>1339</v>
      </c>
      <c r="J268" s="126" t="s">
        <v>1338</v>
      </c>
      <c r="K268" s="122" t="s">
        <v>1347</v>
      </c>
      <c r="L268" s="122" t="s">
        <v>1343</v>
      </c>
      <c r="M268" s="122"/>
      <c r="N268" s="122"/>
      <c r="O268" s="122"/>
      <c r="P268" s="122" t="s">
        <v>1165</v>
      </c>
      <c r="Q268" s="122" t="s">
        <v>1165</v>
      </c>
      <c r="R268" s="122" t="s">
        <v>1165</v>
      </c>
      <c r="S268" s="84">
        <v>154</v>
      </c>
      <c r="T268" s="84">
        <v>201</v>
      </c>
      <c r="U268" s="84" t="s">
        <v>3012</v>
      </c>
      <c r="V268" s="84">
        <f t="shared" si="34"/>
        <v>154</v>
      </c>
      <c r="W268" s="85"/>
      <c r="X268" s="86">
        <f>W268*V268</f>
        <v>0</v>
      </c>
    </row>
    <row r="269" spans="1:24" ht="16.5" customHeight="1" x14ac:dyDescent="0.25">
      <c r="A269" s="122">
        <v>382</v>
      </c>
      <c r="B269" s="123">
        <v>38902</v>
      </c>
      <c r="C269" s="123" t="s">
        <v>1171</v>
      </c>
      <c r="D269" s="123" t="s">
        <v>2469</v>
      </c>
      <c r="E269" s="123" t="s">
        <v>1298</v>
      </c>
      <c r="F269" s="123" t="s">
        <v>1285</v>
      </c>
      <c r="G269" s="123" t="s">
        <v>238</v>
      </c>
      <c r="H269" s="123"/>
      <c r="I269" s="123" t="s">
        <v>1340</v>
      </c>
      <c r="J269" s="127" t="s">
        <v>1338</v>
      </c>
      <c r="K269" s="123" t="s">
        <v>1351</v>
      </c>
      <c r="L269" s="123" t="s">
        <v>1343</v>
      </c>
      <c r="M269" s="123"/>
      <c r="N269" s="123"/>
      <c r="O269" s="123"/>
      <c r="P269" s="123" t="s">
        <v>1165</v>
      </c>
      <c r="Q269" s="123" t="s">
        <v>1165</v>
      </c>
      <c r="R269" s="123" t="s">
        <v>1165</v>
      </c>
      <c r="S269" s="84">
        <v>190</v>
      </c>
      <c r="T269" s="84">
        <v>247</v>
      </c>
      <c r="U269" s="84" t="s">
        <v>63</v>
      </c>
      <c r="V269" s="84">
        <f t="shared" si="34"/>
        <v>190</v>
      </c>
      <c r="W269" s="85"/>
      <c r="X269" s="115">
        <f t="shared" ref="X269:X293" si="35">W269*V269</f>
        <v>0</v>
      </c>
    </row>
    <row r="270" spans="1:24" ht="16.5" customHeight="1" x14ac:dyDescent="0.25">
      <c r="A270" s="122">
        <v>383</v>
      </c>
      <c r="B270" s="122">
        <v>12005</v>
      </c>
      <c r="C270" s="122" t="s">
        <v>1171</v>
      </c>
      <c r="D270" s="122" t="s">
        <v>2469</v>
      </c>
      <c r="E270" s="122" t="s">
        <v>1298</v>
      </c>
      <c r="F270" s="122" t="s">
        <v>1285</v>
      </c>
      <c r="G270" s="122" t="s">
        <v>239</v>
      </c>
      <c r="H270" s="122"/>
      <c r="I270" s="122" t="s">
        <v>1340</v>
      </c>
      <c r="J270" s="126" t="s">
        <v>1338</v>
      </c>
      <c r="K270" s="122" t="s">
        <v>1351</v>
      </c>
      <c r="L270" s="122" t="s">
        <v>1343</v>
      </c>
      <c r="M270" s="122"/>
      <c r="N270" s="122"/>
      <c r="O270" s="122"/>
      <c r="P270" s="122" t="s">
        <v>1165</v>
      </c>
      <c r="Q270" s="122" t="s">
        <v>1165</v>
      </c>
      <c r="R270" s="122" t="s">
        <v>1165</v>
      </c>
      <c r="S270" s="84">
        <v>204</v>
      </c>
      <c r="T270" s="84">
        <v>265</v>
      </c>
      <c r="U270" s="84" t="s">
        <v>3012</v>
      </c>
      <c r="V270" s="84">
        <f t="shared" si="34"/>
        <v>204</v>
      </c>
      <c r="W270" s="85"/>
      <c r="X270" s="86">
        <f>W270*V270</f>
        <v>0</v>
      </c>
    </row>
    <row r="271" spans="1:24" ht="16.5" customHeight="1" x14ac:dyDescent="0.25">
      <c r="A271" s="122">
        <v>384</v>
      </c>
      <c r="B271" s="123">
        <v>38903</v>
      </c>
      <c r="C271" s="123" t="s">
        <v>1171</v>
      </c>
      <c r="D271" s="123" t="s">
        <v>2469</v>
      </c>
      <c r="E271" s="123" t="s">
        <v>1298</v>
      </c>
      <c r="F271" s="123" t="s">
        <v>1285</v>
      </c>
      <c r="G271" s="123" t="s">
        <v>240</v>
      </c>
      <c r="H271" s="123"/>
      <c r="I271" s="123" t="s">
        <v>1346</v>
      </c>
      <c r="J271" s="127" t="s">
        <v>1338</v>
      </c>
      <c r="K271" s="123" t="s">
        <v>1339</v>
      </c>
      <c r="L271" s="123" t="s">
        <v>1343</v>
      </c>
      <c r="M271" s="123"/>
      <c r="N271" s="123"/>
      <c r="O271" s="123"/>
      <c r="P271" s="123" t="s">
        <v>1165</v>
      </c>
      <c r="Q271" s="123" t="s">
        <v>1165</v>
      </c>
      <c r="R271" s="123" t="s">
        <v>1165</v>
      </c>
      <c r="S271" s="84">
        <v>298</v>
      </c>
      <c r="T271" s="84">
        <v>387</v>
      </c>
      <c r="U271" s="84" t="s">
        <v>63</v>
      </c>
      <c r="V271" s="84">
        <f t="shared" si="34"/>
        <v>298</v>
      </c>
      <c r="W271" s="85"/>
      <c r="X271" s="115">
        <f t="shared" si="35"/>
        <v>0</v>
      </c>
    </row>
    <row r="272" spans="1:24" ht="16.5" customHeight="1" x14ac:dyDescent="0.25">
      <c r="A272" s="122">
        <v>385</v>
      </c>
      <c r="B272" s="122">
        <v>23961</v>
      </c>
      <c r="C272" s="122" t="s">
        <v>1171</v>
      </c>
      <c r="D272" s="122" t="s">
        <v>2469</v>
      </c>
      <c r="E272" s="122" t="s">
        <v>1298</v>
      </c>
      <c r="F272" s="122" t="s">
        <v>1285</v>
      </c>
      <c r="G272" s="122" t="s">
        <v>241</v>
      </c>
      <c r="H272" s="122"/>
      <c r="I272" s="122" t="s">
        <v>1346</v>
      </c>
      <c r="J272" s="126" t="s">
        <v>1338</v>
      </c>
      <c r="K272" s="122" t="s">
        <v>1339</v>
      </c>
      <c r="L272" s="122" t="s">
        <v>1343</v>
      </c>
      <c r="M272" s="122"/>
      <c r="N272" s="122"/>
      <c r="O272" s="122"/>
      <c r="P272" s="122" t="s">
        <v>1165</v>
      </c>
      <c r="Q272" s="122" t="s">
        <v>1165</v>
      </c>
      <c r="R272" s="122" t="s">
        <v>1165</v>
      </c>
      <c r="S272" s="84">
        <v>332</v>
      </c>
      <c r="T272" s="84">
        <v>431</v>
      </c>
      <c r="U272" s="84" t="s">
        <v>3012</v>
      </c>
      <c r="V272" s="84">
        <f t="shared" si="34"/>
        <v>332</v>
      </c>
      <c r="W272" s="85"/>
      <c r="X272" s="86">
        <f>W272*V272</f>
        <v>0</v>
      </c>
    </row>
    <row r="273" spans="1:24" ht="16.5" customHeight="1" x14ac:dyDescent="0.25">
      <c r="A273" s="122">
        <v>387</v>
      </c>
      <c r="B273" s="122">
        <v>7020530</v>
      </c>
      <c r="C273" s="122" t="s">
        <v>1171</v>
      </c>
      <c r="D273" s="122" t="s">
        <v>2469</v>
      </c>
      <c r="E273" s="122" t="s">
        <v>1298</v>
      </c>
      <c r="F273" s="122" t="s">
        <v>1285</v>
      </c>
      <c r="G273" s="122" t="s">
        <v>243</v>
      </c>
      <c r="H273" s="122"/>
      <c r="I273" s="122" t="s">
        <v>1345</v>
      </c>
      <c r="J273" s="126" t="s">
        <v>1338</v>
      </c>
      <c r="K273" s="122" t="s">
        <v>1347</v>
      </c>
      <c r="L273" s="122" t="s">
        <v>1343</v>
      </c>
      <c r="M273" s="122"/>
      <c r="N273" s="122"/>
      <c r="O273" s="122"/>
      <c r="P273" s="122" t="s">
        <v>1165</v>
      </c>
      <c r="Q273" s="122" t="s">
        <v>1165</v>
      </c>
      <c r="R273" s="122" t="s">
        <v>1165</v>
      </c>
      <c r="S273" s="84">
        <v>194</v>
      </c>
      <c r="T273" s="84">
        <v>252</v>
      </c>
      <c r="U273" s="84" t="s">
        <v>63</v>
      </c>
      <c r="V273" s="84">
        <f t="shared" si="34"/>
        <v>194</v>
      </c>
      <c r="W273" s="85"/>
      <c r="X273" s="86">
        <f>W273*V273</f>
        <v>0</v>
      </c>
    </row>
    <row r="274" spans="1:24" ht="16.5" customHeight="1" x14ac:dyDescent="0.25">
      <c r="A274" s="122">
        <v>390</v>
      </c>
      <c r="B274" s="123">
        <v>27809</v>
      </c>
      <c r="C274" s="123" t="s">
        <v>1171</v>
      </c>
      <c r="D274" s="123" t="s">
        <v>2469</v>
      </c>
      <c r="E274" s="123" t="s">
        <v>1298</v>
      </c>
      <c r="F274" s="123" t="s">
        <v>1285</v>
      </c>
      <c r="G274" s="123" t="s">
        <v>244</v>
      </c>
      <c r="H274" s="123"/>
      <c r="I274" s="123" t="s">
        <v>1346</v>
      </c>
      <c r="J274" s="127" t="s">
        <v>1338</v>
      </c>
      <c r="K274" s="123" t="s">
        <v>1347</v>
      </c>
      <c r="L274" s="123"/>
      <c r="M274" s="123"/>
      <c r="N274" s="123"/>
      <c r="O274" s="123"/>
      <c r="P274" s="123" t="s">
        <v>1165</v>
      </c>
      <c r="Q274" s="123" t="s">
        <v>1165</v>
      </c>
      <c r="R274" s="123" t="s">
        <v>1165</v>
      </c>
      <c r="S274" s="84">
        <v>321</v>
      </c>
      <c r="T274" s="84">
        <v>418</v>
      </c>
      <c r="U274" s="84" t="s">
        <v>3012</v>
      </c>
      <c r="V274" s="84">
        <f t="shared" si="34"/>
        <v>321</v>
      </c>
      <c r="W274" s="85"/>
      <c r="X274" s="115">
        <f t="shared" si="35"/>
        <v>0</v>
      </c>
    </row>
    <row r="275" spans="1:24" ht="16.5" customHeight="1" x14ac:dyDescent="0.25">
      <c r="A275" s="122">
        <v>391</v>
      </c>
      <c r="B275" s="122">
        <v>38914</v>
      </c>
      <c r="C275" s="122" t="s">
        <v>1171</v>
      </c>
      <c r="D275" s="122" t="s">
        <v>2469</v>
      </c>
      <c r="E275" s="122" t="s">
        <v>1298</v>
      </c>
      <c r="F275" s="122" t="s">
        <v>1285</v>
      </c>
      <c r="G275" s="122" t="s">
        <v>245</v>
      </c>
      <c r="H275" s="122"/>
      <c r="I275" s="122" t="s">
        <v>1349</v>
      </c>
      <c r="J275" s="126" t="s">
        <v>1338</v>
      </c>
      <c r="K275" s="122" t="s">
        <v>1351</v>
      </c>
      <c r="L275" s="122" t="s">
        <v>1343</v>
      </c>
      <c r="M275" s="122"/>
      <c r="N275" s="122"/>
      <c r="O275" s="122"/>
      <c r="P275" s="122" t="s">
        <v>1165</v>
      </c>
      <c r="Q275" s="122" t="s">
        <v>1165</v>
      </c>
      <c r="R275" s="122" t="s">
        <v>1165</v>
      </c>
      <c r="S275" s="84">
        <v>112</v>
      </c>
      <c r="T275" s="84">
        <v>146</v>
      </c>
      <c r="U275" s="84" t="s">
        <v>63</v>
      </c>
      <c r="V275" s="84">
        <f t="shared" si="34"/>
        <v>112</v>
      </c>
      <c r="W275" s="85"/>
      <c r="X275" s="86">
        <f t="shared" si="35"/>
        <v>0</v>
      </c>
    </row>
    <row r="276" spans="1:24" ht="16.5" customHeight="1" x14ac:dyDescent="0.25">
      <c r="A276" s="122">
        <v>392</v>
      </c>
      <c r="B276" s="122">
        <v>12008</v>
      </c>
      <c r="C276" s="122" t="s">
        <v>1171</v>
      </c>
      <c r="D276" s="122" t="s">
        <v>2469</v>
      </c>
      <c r="E276" s="122" t="s">
        <v>1298</v>
      </c>
      <c r="F276" s="122" t="s">
        <v>1285</v>
      </c>
      <c r="G276" s="122" t="s">
        <v>246</v>
      </c>
      <c r="H276" s="122"/>
      <c r="I276" s="122" t="s">
        <v>1349</v>
      </c>
      <c r="J276" s="126" t="s">
        <v>1338</v>
      </c>
      <c r="K276" s="122" t="s">
        <v>1351</v>
      </c>
      <c r="L276" s="122" t="s">
        <v>1343</v>
      </c>
      <c r="M276" s="122"/>
      <c r="N276" s="122"/>
      <c r="O276" s="122"/>
      <c r="P276" s="122" t="s">
        <v>1165</v>
      </c>
      <c r="Q276" s="122" t="s">
        <v>1165</v>
      </c>
      <c r="R276" s="122" t="s">
        <v>1165</v>
      </c>
      <c r="S276" s="84">
        <v>124</v>
      </c>
      <c r="T276" s="84">
        <v>162</v>
      </c>
      <c r="U276" s="84" t="s">
        <v>3012</v>
      </c>
      <c r="V276" s="84">
        <f t="shared" si="34"/>
        <v>124</v>
      </c>
      <c r="W276" s="85"/>
      <c r="X276" s="86">
        <f t="shared" si="35"/>
        <v>0</v>
      </c>
    </row>
    <row r="277" spans="1:24" ht="16.5" customHeight="1" x14ac:dyDescent="0.25">
      <c r="A277" s="122">
        <v>394</v>
      </c>
      <c r="B277" s="122">
        <v>12009</v>
      </c>
      <c r="C277" s="122" t="s">
        <v>1171</v>
      </c>
      <c r="D277" s="122" t="s">
        <v>2469</v>
      </c>
      <c r="E277" s="122" t="s">
        <v>1298</v>
      </c>
      <c r="F277" s="122" t="s">
        <v>1285</v>
      </c>
      <c r="G277" s="122" t="s">
        <v>247</v>
      </c>
      <c r="H277" s="122"/>
      <c r="I277" s="122" t="s">
        <v>1345</v>
      </c>
      <c r="J277" s="126" t="s">
        <v>1343</v>
      </c>
      <c r="K277" s="122" t="s">
        <v>1347</v>
      </c>
      <c r="L277" s="122" t="s">
        <v>1338</v>
      </c>
      <c r="M277" s="122"/>
      <c r="N277" s="122"/>
      <c r="O277" s="122"/>
      <c r="P277" s="122" t="s">
        <v>1165</v>
      </c>
      <c r="Q277" s="122" t="s">
        <v>1165</v>
      </c>
      <c r="R277" s="122" t="s">
        <v>1165</v>
      </c>
      <c r="S277" s="84">
        <v>168</v>
      </c>
      <c r="T277" s="84">
        <v>218</v>
      </c>
      <c r="U277" s="84" t="s">
        <v>3012</v>
      </c>
      <c r="V277" s="84">
        <f t="shared" si="34"/>
        <v>168</v>
      </c>
      <c r="W277" s="85"/>
      <c r="X277" s="86">
        <f>W277*V277</f>
        <v>0</v>
      </c>
    </row>
    <row r="278" spans="1:24" ht="16.5" customHeight="1" x14ac:dyDescent="0.25">
      <c r="A278" s="122">
        <v>395</v>
      </c>
      <c r="B278" s="123">
        <v>12010</v>
      </c>
      <c r="C278" s="123" t="s">
        <v>1171</v>
      </c>
      <c r="D278" s="123" t="s">
        <v>2469</v>
      </c>
      <c r="E278" s="123" t="s">
        <v>1298</v>
      </c>
      <c r="F278" s="123" t="s">
        <v>1285</v>
      </c>
      <c r="G278" s="123" t="s">
        <v>248</v>
      </c>
      <c r="H278" s="123"/>
      <c r="I278" s="123" t="s">
        <v>1345</v>
      </c>
      <c r="J278" s="127" t="s">
        <v>1343</v>
      </c>
      <c r="K278" s="123" t="s">
        <v>1347</v>
      </c>
      <c r="L278" s="123" t="s">
        <v>1338</v>
      </c>
      <c r="M278" s="123"/>
      <c r="N278" s="123"/>
      <c r="O278" s="123"/>
      <c r="P278" s="123" t="s">
        <v>1165</v>
      </c>
      <c r="Q278" s="123" t="s">
        <v>1165</v>
      </c>
      <c r="R278" s="123" t="s">
        <v>1165</v>
      </c>
      <c r="S278" s="84">
        <v>222</v>
      </c>
      <c r="T278" s="84">
        <v>288</v>
      </c>
      <c r="U278" s="84" t="s">
        <v>63</v>
      </c>
      <c r="V278" s="84">
        <f t="shared" si="34"/>
        <v>222</v>
      </c>
      <c r="W278" s="85"/>
      <c r="X278" s="115">
        <f t="shared" si="35"/>
        <v>0</v>
      </c>
    </row>
    <row r="279" spans="1:24" ht="16.5" customHeight="1" x14ac:dyDescent="0.25">
      <c r="A279" s="122">
        <v>396</v>
      </c>
      <c r="B279" s="122">
        <v>38915</v>
      </c>
      <c r="C279" s="122" t="s">
        <v>1171</v>
      </c>
      <c r="D279" s="122" t="s">
        <v>2469</v>
      </c>
      <c r="E279" s="122" t="s">
        <v>1298</v>
      </c>
      <c r="F279" s="122" t="s">
        <v>1285</v>
      </c>
      <c r="G279" s="122" t="s">
        <v>249</v>
      </c>
      <c r="H279" s="122"/>
      <c r="I279" s="122" t="s">
        <v>1351</v>
      </c>
      <c r="J279" s="126" t="s">
        <v>1338</v>
      </c>
      <c r="K279" s="122" t="s">
        <v>1340</v>
      </c>
      <c r="L279" s="122" t="s">
        <v>1343</v>
      </c>
      <c r="M279" s="122"/>
      <c r="N279" s="122"/>
      <c r="O279" s="122"/>
      <c r="P279" s="122" t="s">
        <v>1165</v>
      </c>
      <c r="Q279" s="122" t="s">
        <v>1165</v>
      </c>
      <c r="R279" s="122" t="s">
        <v>1165</v>
      </c>
      <c r="S279" s="84">
        <v>135</v>
      </c>
      <c r="T279" s="84">
        <v>176</v>
      </c>
      <c r="U279" s="84" t="s">
        <v>63</v>
      </c>
      <c r="V279" s="84">
        <f t="shared" si="34"/>
        <v>135</v>
      </c>
      <c r="W279" s="85"/>
      <c r="X279" s="86">
        <f>W279*V279</f>
        <v>0</v>
      </c>
    </row>
    <row r="280" spans="1:24" ht="16.5" customHeight="1" x14ac:dyDescent="0.25">
      <c r="A280" s="122">
        <v>397</v>
      </c>
      <c r="B280" s="123">
        <v>12011</v>
      </c>
      <c r="C280" s="123" t="s">
        <v>1171</v>
      </c>
      <c r="D280" s="123" t="s">
        <v>2469</v>
      </c>
      <c r="E280" s="123" t="s">
        <v>1298</v>
      </c>
      <c r="F280" s="123" t="s">
        <v>1285</v>
      </c>
      <c r="G280" s="123" t="s">
        <v>250</v>
      </c>
      <c r="H280" s="123"/>
      <c r="I280" s="123" t="s">
        <v>1351</v>
      </c>
      <c r="J280" s="127" t="s">
        <v>1338</v>
      </c>
      <c r="K280" s="123" t="s">
        <v>1340</v>
      </c>
      <c r="L280" s="123" t="s">
        <v>1343</v>
      </c>
      <c r="M280" s="123"/>
      <c r="N280" s="123"/>
      <c r="O280" s="123"/>
      <c r="P280" s="123" t="s">
        <v>1165</v>
      </c>
      <c r="Q280" s="123" t="s">
        <v>1165</v>
      </c>
      <c r="R280" s="123" t="s">
        <v>1165</v>
      </c>
      <c r="S280" s="84">
        <v>141</v>
      </c>
      <c r="T280" s="84">
        <v>183</v>
      </c>
      <c r="U280" s="84" t="s">
        <v>63</v>
      </c>
      <c r="V280" s="84">
        <f t="shared" si="34"/>
        <v>141</v>
      </c>
      <c r="W280" s="85"/>
      <c r="X280" s="115">
        <f t="shared" si="35"/>
        <v>0</v>
      </c>
    </row>
    <row r="281" spans="1:24" ht="16.5" customHeight="1" x14ac:dyDescent="0.25">
      <c r="A281" s="122">
        <v>398</v>
      </c>
      <c r="B281" s="122">
        <v>38916</v>
      </c>
      <c r="C281" s="122" t="s">
        <v>1171</v>
      </c>
      <c r="D281" s="122" t="s">
        <v>2469</v>
      </c>
      <c r="E281" s="122" t="s">
        <v>1298</v>
      </c>
      <c r="F281" s="122" t="s">
        <v>1285</v>
      </c>
      <c r="G281" s="122" t="s">
        <v>251</v>
      </c>
      <c r="H281" s="122"/>
      <c r="I281" s="122" t="s">
        <v>1351</v>
      </c>
      <c r="J281" s="126" t="s">
        <v>1338</v>
      </c>
      <c r="K281" s="122" t="s">
        <v>1353</v>
      </c>
      <c r="L281" s="122" t="s">
        <v>1343</v>
      </c>
      <c r="M281" s="122"/>
      <c r="N281" s="122"/>
      <c r="O281" s="122"/>
      <c r="P281" s="122" t="s">
        <v>1165</v>
      </c>
      <c r="Q281" s="122" t="s">
        <v>1165</v>
      </c>
      <c r="R281" s="122" t="s">
        <v>1165</v>
      </c>
      <c r="S281" s="84">
        <v>183</v>
      </c>
      <c r="T281" s="84">
        <v>238</v>
      </c>
      <c r="U281" s="84" t="s">
        <v>63</v>
      </c>
      <c r="V281" s="84">
        <f t="shared" si="34"/>
        <v>183</v>
      </c>
      <c r="W281" s="85"/>
      <c r="X281" s="86">
        <f>W281*V281</f>
        <v>0</v>
      </c>
    </row>
    <row r="282" spans="1:24" ht="16.5" customHeight="1" x14ac:dyDescent="0.25">
      <c r="A282" s="122">
        <v>399</v>
      </c>
      <c r="B282" s="123">
        <v>12012</v>
      </c>
      <c r="C282" s="123" t="s">
        <v>1171</v>
      </c>
      <c r="D282" s="123" t="s">
        <v>2469</v>
      </c>
      <c r="E282" s="123" t="s">
        <v>1298</v>
      </c>
      <c r="F282" s="123" t="s">
        <v>1285</v>
      </c>
      <c r="G282" s="123" t="s">
        <v>252</v>
      </c>
      <c r="H282" s="123"/>
      <c r="I282" s="123" t="s">
        <v>1351</v>
      </c>
      <c r="J282" s="127" t="s">
        <v>1338</v>
      </c>
      <c r="K282" s="123" t="s">
        <v>1353</v>
      </c>
      <c r="L282" s="123" t="s">
        <v>1343</v>
      </c>
      <c r="M282" s="123"/>
      <c r="N282" s="123"/>
      <c r="O282" s="123"/>
      <c r="P282" s="123" t="s">
        <v>1165</v>
      </c>
      <c r="Q282" s="123" t="s">
        <v>1165</v>
      </c>
      <c r="R282" s="123" t="s">
        <v>1165</v>
      </c>
      <c r="S282" s="84">
        <v>213</v>
      </c>
      <c r="T282" s="84">
        <v>277</v>
      </c>
      <c r="U282" s="84" t="s">
        <v>63</v>
      </c>
      <c r="V282" s="84">
        <f t="shared" si="34"/>
        <v>213</v>
      </c>
      <c r="W282" s="85"/>
      <c r="X282" s="115">
        <f t="shared" si="35"/>
        <v>0</v>
      </c>
    </row>
    <row r="283" spans="1:24" ht="16.5" customHeight="1" x14ac:dyDescent="0.25">
      <c r="A283" s="122">
        <v>400</v>
      </c>
      <c r="B283" s="122">
        <v>12013</v>
      </c>
      <c r="C283" s="122" t="s">
        <v>1171</v>
      </c>
      <c r="D283" s="122" t="s">
        <v>2469</v>
      </c>
      <c r="E283" s="122" t="s">
        <v>1298</v>
      </c>
      <c r="F283" s="122" t="s">
        <v>1285</v>
      </c>
      <c r="G283" s="122" t="s">
        <v>253</v>
      </c>
      <c r="H283" s="122"/>
      <c r="I283" s="122" t="s">
        <v>1345</v>
      </c>
      <c r="J283" s="126" t="s">
        <v>1343</v>
      </c>
      <c r="K283" s="122" t="s">
        <v>1347</v>
      </c>
      <c r="L283" s="122" t="s">
        <v>1338</v>
      </c>
      <c r="M283" s="122"/>
      <c r="N283" s="122"/>
      <c r="O283" s="122"/>
      <c r="P283" s="122" t="s">
        <v>1165</v>
      </c>
      <c r="Q283" s="122" t="s">
        <v>1165</v>
      </c>
      <c r="R283" s="122" t="s">
        <v>1165</v>
      </c>
      <c r="S283" s="84">
        <v>200</v>
      </c>
      <c r="T283" s="84">
        <v>260</v>
      </c>
      <c r="U283" s="84" t="s">
        <v>3012</v>
      </c>
      <c r="V283" s="84">
        <f t="shared" si="34"/>
        <v>200</v>
      </c>
      <c r="W283" s="85"/>
      <c r="X283" s="86">
        <f>W283*V283</f>
        <v>0</v>
      </c>
    </row>
    <row r="284" spans="1:24" ht="16.5" customHeight="1" x14ac:dyDescent="0.25">
      <c r="A284" s="122">
        <v>402</v>
      </c>
      <c r="B284" s="123">
        <v>27813</v>
      </c>
      <c r="C284" s="123" t="s">
        <v>1171</v>
      </c>
      <c r="D284" s="123" t="s">
        <v>2469</v>
      </c>
      <c r="E284" s="123" t="s">
        <v>1298</v>
      </c>
      <c r="F284" s="123" t="s">
        <v>1285</v>
      </c>
      <c r="G284" s="123" t="s">
        <v>254</v>
      </c>
      <c r="H284" s="123"/>
      <c r="I284" s="123" t="s">
        <v>1351</v>
      </c>
      <c r="J284" s="127" t="s">
        <v>1343</v>
      </c>
      <c r="K284" s="123" t="s">
        <v>1351</v>
      </c>
      <c r="L284" s="123" t="s">
        <v>1343</v>
      </c>
      <c r="M284" s="123"/>
      <c r="N284" s="123"/>
      <c r="O284" s="123"/>
      <c r="P284" s="123" t="s">
        <v>1165</v>
      </c>
      <c r="Q284" s="123" t="s">
        <v>1165</v>
      </c>
      <c r="R284" s="123" t="s">
        <v>1165</v>
      </c>
      <c r="S284" s="84">
        <v>138</v>
      </c>
      <c r="T284" s="84">
        <v>179</v>
      </c>
      <c r="U284" s="84" t="s">
        <v>3012</v>
      </c>
      <c r="V284" s="84">
        <f t="shared" si="34"/>
        <v>138</v>
      </c>
      <c r="W284" s="85"/>
      <c r="X284" s="115">
        <f t="shared" si="35"/>
        <v>0</v>
      </c>
    </row>
    <row r="285" spans="1:24" ht="16.5" customHeight="1" x14ac:dyDescent="0.25">
      <c r="A285" s="122">
        <v>403</v>
      </c>
      <c r="B285" s="122">
        <v>38919</v>
      </c>
      <c r="C285" s="122" t="s">
        <v>1171</v>
      </c>
      <c r="D285" s="122" t="s">
        <v>2469</v>
      </c>
      <c r="E285" s="122" t="s">
        <v>1298</v>
      </c>
      <c r="F285" s="122" t="s">
        <v>1285</v>
      </c>
      <c r="G285" s="122" t="s">
        <v>255</v>
      </c>
      <c r="H285" s="122"/>
      <c r="I285" s="122" t="s">
        <v>1345</v>
      </c>
      <c r="J285" s="126" t="s">
        <v>1343</v>
      </c>
      <c r="K285" s="122" t="s">
        <v>1347</v>
      </c>
      <c r="L285" s="122" t="s">
        <v>1343</v>
      </c>
      <c r="M285" s="122"/>
      <c r="N285" s="122"/>
      <c r="O285" s="122"/>
      <c r="P285" s="122" t="s">
        <v>1165</v>
      </c>
      <c r="Q285" s="122" t="s">
        <v>1165</v>
      </c>
      <c r="R285" s="122" t="s">
        <v>1165</v>
      </c>
      <c r="S285" s="84">
        <v>425</v>
      </c>
      <c r="T285" s="84">
        <v>552</v>
      </c>
      <c r="U285" s="84" t="s">
        <v>63</v>
      </c>
      <c r="V285" s="84">
        <f t="shared" si="34"/>
        <v>425</v>
      </c>
      <c r="W285" s="85"/>
      <c r="X285" s="86">
        <f>W285*V285</f>
        <v>0</v>
      </c>
    </row>
    <row r="286" spans="1:24" ht="16.5" customHeight="1" x14ac:dyDescent="0.25">
      <c r="A286" s="122">
        <v>404</v>
      </c>
      <c r="B286" s="123">
        <v>27815</v>
      </c>
      <c r="C286" s="123" t="s">
        <v>1171</v>
      </c>
      <c r="D286" s="123" t="s">
        <v>2469</v>
      </c>
      <c r="E286" s="123" t="s">
        <v>1298</v>
      </c>
      <c r="F286" s="123" t="s">
        <v>1285</v>
      </c>
      <c r="G286" s="123" t="s">
        <v>256</v>
      </c>
      <c r="H286" s="123"/>
      <c r="I286" s="123" t="s">
        <v>1345</v>
      </c>
      <c r="J286" s="127" t="s">
        <v>1343</v>
      </c>
      <c r="K286" s="123" t="s">
        <v>1347</v>
      </c>
      <c r="L286" s="123" t="s">
        <v>1343</v>
      </c>
      <c r="M286" s="123"/>
      <c r="N286" s="123"/>
      <c r="O286" s="123"/>
      <c r="P286" s="123" t="s">
        <v>1165</v>
      </c>
      <c r="Q286" s="123" t="s">
        <v>1165</v>
      </c>
      <c r="R286" s="123" t="s">
        <v>1165</v>
      </c>
      <c r="S286" s="84">
        <v>568</v>
      </c>
      <c r="T286" s="84">
        <v>738</v>
      </c>
      <c r="U286" s="84" t="s">
        <v>3012</v>
      </c>
      <c r="V286" s="84">
        <f t="shared" si="34"/>
        <v>568</v>
      </c>
      <c r="W286" s="85"/>
      <c r="X286" s="115">
        <f t="shared" si="35"/>
        <v>0</v>
      </c>
    </row>
    <row r="287" spans="1:24" ht="16.5" customHeight="1" x14ac:dyDescent="0.25">
      <c r="A287" s="122">
        <v>406</v>
      </c>
      <c r="B287" s="122">
        <v>38957</v>
      </c>
      <c r="C287" s="122" t="s">
        <v>1171</v>
      </c>
      <c r="D287" s="122" t="s">
        <v>2469</v>
      </c>
      <c r="E287" s="122" t="s">
        <v>1298</v>
      </c>
      <c r="F287" s="122" t="s">
        <v>1285</v>
      </c>
      <c r="G287" s="122" t="s">
        <v>257</v>
      </c>
      <c r="H287" s="122"/>
      <c r="I287" s="122" t="s">
        <v>1351</v>
      </c>
      <c r="J287" s="126" t="s">
        <v>1343</v>
      </c>
      <c r="K287" s="122" t="s">
        <v>1347</v>
      </c>
      <c r="L287" s="122"/>
      <c r="M287" s="122"/>
      <c r="N287" s="122"/>
      <c r="O287" s="122"/>
      <c r="P287" s="122" t="s">
        <v>1165</v>
      </c>
      <c r="Q287" s="122" t="s">
        <v>1165</v>
      </c>
      <c r="R287" s="122" t="s">
        <v>1165</v>
      </c>
      <c r="S287" s="84">
        <v>147</v>
      </c>
      <c r="T287" s="84">
        <v>192</v>
      </c>
      <c r="U287" s="84" t="s">
        <v>63</v>
      </c>
      <c r="V287" s="84">
        <f t="shared" si="34"/>
        <v>147</v>
      </c>
      <c r="W287" s="85"/>
      <c r="X287" s="86">
        <f>W287*V287</f>
        <v>0</v>
      </c>
    </row>
    <row r="288" spans="1:24" ht="16.5" customHeight="1" x14ac:dyDescent="0.25">
      <c r="A288" s="122">
        <v>407</v>
      </c>
      <c r="B288" s="123">
        <v>10044</v>
      </c>
      <c r="C288" s="123" t="s">
        <v>1171</v>
      </c>
      <c r="D288" s="123" t="s">
        <v>2469</v>
      </c>
      <c r="E288" s="123" t="s">
        <v>1298</v>
      </c>
      <c r="F288" s="123" t="s">
        <v>1285</v>
      </c>
      <c r="G288" s="123" t="s">
        <v>258</v>
      </c>
      <c r="H288" s="123"/>
      <c r="I288" s="123" t="s">
        <v>1351</v>
      </c>
      <c r="J288" s="127" t="s">
        <v>1343</v>
      </c>
      <c r="K288" s="123" t="s">
        <v>1347</v>
      </c>
      <c r="L288" s="123"/>
      <c r="M288" s="123"/>
      <c r="N288" s="123"/>
      <c r="O288" s="123"/>
      <c r="P288" s="123" t="s">
        <v>1165</v>
      </c>
      <c r="Q288" s="123" t="s">
        <v>1165</v>
      </c>
      <c r="R288" s="123" t="s">
        <v>1165</v>
      </c>
      <c r="S288" s="84">
        <v>154</v>
      </c>
      <c r="T288" s="84">
        <v>200</v>
      </c>
      <c r="U288" s="84" t="s">
        <v>63</v>
      </c>
      <c r="V288" s="84">
        <f t="shared" si="34"/>
        <v>154</v>
      </c>
      <c r="W288" s="85"/>
      <c r="X288" s="115">
        <f t="shared" si="35"/>
        <v>0</v>
      </c>
    </row>
    <row r="289" spans="1:24" ht="16.5" customHeight="1" x14ac:dyDescent="0.25">
      <c r="A289" s="122">
        <v>408</v>
      </c>
      <c r="B289" s="122">
        <v>12015</v>
      </c>
      <c r="C289" s="122" t="s">
        <v>1171</v>
      </c>
      <c r="D289" s="122" t="s">
        <v>2469</v>
      </c>
      <c r="E289" s="122" t="s">
        <v>1298</v>
      </c>
      <c r="F289" s="122" t="s">
        <v>1285</v>
      </c>
      <c r="G289" s="122" t="s">
        <v>259</v>
      </c>
      <c r="H289" s="122"/>
      <c r="I289" s="122" t="s">
        <v>1353</v>
      </c>
      <c r="J289" s="126" t="s">
        <v>1343</v>
      </c>
      <c r="K289" s="122" t="s">
        <v>1353</v>
      </c>
      <c r="L289" s="122" t="s">
        <v>1343</v>
      </c>
      <c r="M289" s="122"/>
      <c r="N289" s="122"/>
      <c r="O289" s="122"/>
      <c r="P289" s="122" t="s">
        <v>1165</v>
      </c>
      <c r="Q289" s="122" t="s">
        <v>1165</v>
      </c>
      <c r="R289" s="122" t="s">
        <v>1165</v>
      </c>
      <c r="S289" s="84">
        <v>188</v>
      </c>
      <c r="T289" s="84">
        <v>244</v>
      </c>
      <c r="U289" s="84" t="s">
        <v>63</v>
      </c>
      <c r="V289" s="84">
        <f t="shared" si="34"/>
        <v>188</v>
      </c>
      <c r="W289" s="85"/>
      <c r="X289" s="86">
        <f>W289*V289</f>
        <v>0</v>
      </c>
    </row>
    <row r="290" spans="1:24" ht="16.5" customHeight="1" x14ac:dyDescent="0.25">
      <c r="A290" s="122">
        <v>409</v>
      </c>
      <c r="B290" s="123">
        <v>12016</v>
      </c>
      <c r="C290" s="123" t="s">
        <v>1171</v>
      </c>
      <c r="D290" s="123" t="s">
        <v>2469</v>
      </c>
      <c r="E290" s="123" t="s">
        <v>1298</v>
      </c>
      <c r="F290" s="123" t="s">
        <v>1285</v>
      </c>
      <c r="G290" s="123" t="s">
        <v>260</v>
      </c>
      <c r="H290" s="123"/>
      <c r="I290" s="123" t="s">
        <v>1346</v>
      </c>
      <c r="J290" s="127" t="s">
        <v>1343</v>
      </c>
      <c r="K290" s="123" t="s">
        <v>1346</v>
      </c>
      <c r="L290" s="123" t="s">
        <v>1343</v>
      </c>
      <c r="M290" s="123"/>
      <c r="N290" s="123"/>
      <c r="O290" s="123"/>
      <c r="P290" s="123" t="s">
        <v>1165</v>
      </c>
      <c r="Q290" s="123" t="s">
        <v>1165</v>
      </c>
      <c r="R290" s="123" t="s">
        <v>1165</v>
      </c>
      <c r="S290" s="84">
        <v>300</v>
      </c>
      <c r="T290" s="84">
        <v>391</v>
      </c>
      <c r="U290" s="84" t="s">
        <v>63</v>
      </c>
      <c r="V290" s="84">
        <f t="shared" si="34"/>
        <v>300</v>
      </c>
      <c r="W290" s="85"/>
      <c r="X290" s="115">
        <f t="shared" si="35"/>
        <v>0</v>
      </c>
    </row>
    <row r="291" spans="1:24" ht="16.5" customHeight="1" x14ac:dyDescent="0.25">
      <c r="A291" s="122">
        <v>410</v>
      </c>
      <c r="B291" s="122">
        <v>38920</v>
      </c>
      <c r="C291" s="122" t="s">
        <v>1171</v>
      </c>
      <c r="D291" s="122" t="s">
        <v>2469</v>
      </c>
      <c r="E291" s="122" t="s">
        <v>1298</v>
      </c>
      <c r="F291" s="122" t="s">
        <v>1285</v>
      </c>
      <c r="G291" s="122" t="s">
        <v>261</v>
      </c>
      <c r="H291" s="122"/>
      <c r="I291" s="122" t="s">
        <v>1351</v>
      </c>
      <c r="J291" s="126" t="s">
        <v>1343</v>
      </c>
      <c r="K291" s="122" t="s">
        <v>1347</v>
      </c>
      <c r="L291" s="122"/>
      <c r="M291" s="122"/>
      <c r="N291" s="122"/>
      <c r="O291" s="122"/>
      <c r="P291" s="122" t="s">
        <v>1165</v>
      </c>
      <c r="Q291" s="122" t="s">
        <v>1165</v>
      </c>
      <c r="R291" s="122" t="s">
        <v>1165</v>
      </c>
      <c r="S291" s="84">
        <v>135</v>
      </c>
      <c r="T291" s="84">
        <v>176</v>
      </c>
      <c r="U291" s="84" t="s">
        <v>63</v>
      </c>
      <c r="V291" s="84">
        <f t="shared" si="34"/>
        <v>135</v>
      </c>
      <c r="W291" s="85"/>
      <c r="X291" s="86">
        <f>W291*V291</f>
        <v>0</v>
      </c>
    </row>
    <row r="292" spans="1:24" ht="16.5" customHeight="1" x14ac:dyDescent="0.25">
      <c r="A292" s="122">
        <v>411</v>
      </c>
      <c r="B292" s="123">
        <v>12017</v>
      </c>
      <c r="C292" s="123" t="s">
        <v>1171</v>
      </c>
      <c r="D292" s="123" t="s">
        <v>2469</v>
      </c>
      <c r="E292" s="123" t="s">
        <v>1298</v>
      </c>
      <c r="F292" s="123" t="s">
        <v>1285</v>
      </c>
      <c r="G292" s="123" t="s">
        <v>262</v>
      </c>
      <c r="H292" s="123"/>
      <c r="I292" s="123" t="s">
        <v>1351</v>
      </c>
      <c r="J292" s="127" t="s">
        <v>1343</v>
      </c>
      <c r="K292" s="123" t="s">
        <v>1347</v>
      </c>
      <c r="L292" s="123"/>
      <c r="M292" s="123"/>
      <c r="N292" s="123"/>
      <c r="O292" s="123"/>
      <c r="P292" s="123" t="s">
        <v>1165</v>
      </c>
      <c r="Q292" s="123" t="s">
        <v>1165</v>
      </c>
      <c r="R292" s="123" t="s">
        <v>1165</v>
      </c>
      <c r="S292" s="84">
        <v>154</v>
      </c>
      <c r="T292" s="84">
        <v>200</v>
      </c>
      <c r="U292" s="84" t="s">
        <v>63</v>
      </c>
      <c r="V292" s="84">
        <f t="shared" si="34"/>
        <v>154</v>
      </c>
      <c r="W292" s="85"/>
      <c r="X292" s="115">
        <f t="shared" si="35"/>
        <v>0</v>
      </c>
    </row>
    <row r="293" spans="1:24" ht="16.5" customHeight="1" x14ac:dyDescent="0.25">
      <c r="A293" s="122">
        <v>412</v>
      </c>
      <c r="B293" s="123">
        <v>23962</v>
      </c>
      <c r="C293" s="123" t="s">
        <v>1171</v>
      </c>
      <c r="D293" s="123" t="s">
        <v>2469</v>
      </c>
      <c r="E293" s="123" t="s">
        <v>1298</v>
      </c>
      <c r="F293" s="123" t="s">
        <v>1285</v>
      </c>
      <c r="G293" s="123" t="s">
        <v>263</v>
      </c>
      <c r="H293" s="123"/>
      <c r="I293" s="123" t="s">
        <v>1349</v>
      </c>
      <c r="J293" s="127" t="s">
        <v>1343</v>
      </c>
      <c r="K293" s="123" t="s">
        <v>1352</v>
      </c>
      <c r="L293" s="123" t="s">
        <v>1343</v>
      </c>
      <c r="M293" s="123"/>
      <c r="N293" s="123"/>
      <c r="O293" s="123"/>
      <c r="P293" s="123" t="s">
        <v>1165</v>
      </c>
      <c r="Q293" s="123" t="s">
        <v>1165</v>
      </c>
      <c r="R293" s="123" t="s">
        <v>1165</v>
      </c>
      <c r="S293" s="84">
        <v>192</v>
      </c>
      <c r="T293" s="84">
        <v>250</v>
      </c>
      <c r="U293" s="84" t="s">
        <v>3012</v>
      </c>
      <c r="V293" s="84">
        <f t="shared" si="34"/>
        <v>192</v>
      </c>
      <c r="W293" s="85"/>
      <c r="X293" s="115">
        <f t="shared" si="35"/>
        <v>0</v>
      </c>
    </row>
    <row r="294" spans="1:24" ht="16.5" customHeight="1" x14ac:dyDescent="0.25">
      <c r="A294" s="122">
        <v>413</v>
      </c>
      <c r="B294" s="122">
        <v>38922</v>
      </c>
      <c r="C294" s="122" t="s">
        <v>1171</v>
      </c>
      <c r="D294" s="122" t="s">
        <v>2469</v>
      </c>
      <c r="E294" s="122" t="s">
        <v>1298</v>
      </c>
      <c r="F294" s="122" t="s">
        <v>1285</v>
      </c>
      <c r="G294" s="122" t="s">
        <v>264</v>
      </c>
      <c r="H294" s="122"/>
      <c r="I294" s="122" t="s">
        <v>1351</v>
      </c>
      <c r="J294" s="126" t="s">
        <v>1343</v>
      </c>
      <c r="K294" s="122" t="s">
        <v>1353</v>
      </c>
      <c r="L294" s="122" t="s">
        <v>1343</v>
      </c>
      <c r="M294" s="122"/>
      <c r="N294" s="122"/>
      <c r="O294" s="122"/>
      <c r="P294" s="122" t="s">
        <v>1165</v>
      </c>
      <c r="Q294" s="122" t="s">
        <v>1165</v>
      </c>
      <c r="R294" s="122" t="s">
        <v>1165</v>
      </c>
      <c r="S294" s="84">
        <v>171</v>
      </c>
      <c r="T294" s="84">
        <v>223</v>
      </c>
      <c r="U294" s="84" t="s">
        <v>63</v>
      </c>
      <c r="V294" s="84">
        <f t="shared" si="34"/>
        <v>171</v>
      </c>
      <c r="W294" s="85"/>
      <c r="X294" s="86">
        <f>W294*V294</f>
        <v>0</v>
      </c>
    </row>
    <row r="295" spans="1:24" ht="16.5" customHeight="1" x14ac:dyDescent="0.25">
      <c r="A295" s="122">
        <v>414</v>
      </c>
      <c r="B295" s="123">
        <v>12018</v>
      </c>
      <c r="C295" s="123" t="s">
        <v>1171</v>
      </c>
      <c r="D295" s="123" t="s">
        <v>2469</v>
      </c>
      <c r="E295" s="123" t="s">
        <v>1298</v>
      </c>
      <c r="F295" s="123" t="s">
        <v>1285</v>
      </c>
      <c r="G295" s="123" t="s">
        <v>265</v>
      </c>
      <c r="H295" s="123"/>
      <c r="I295" s="123" t="s">
        <v>1351</v>
      </c>
      <c r="J295" s="127" t="s">
        <v>1343</v>
      </c>
      <c r="K295" s="123" t="s">
        <v>1353</v>
      </c>
      <c r="L295" s="123" t="s">
        <v>1343</v>
      </c>
      <c r="M295" s="123"/>
      <c r="N295" s="123"/>
      <c r="O295" s="123"/>
      <c r="P295" s="123" t="s">
        <v>1165</v>
      </c>
      <c r="Q295" s="123" t="s">
        <v>1165</v>
      </c>
      <c r="R295" s="123" t="s">
        <v>1165</v>
      </c>
      <c r="S295" s="84">
        <v>179</v>
      </c>
      <c r="T295" s="84">
        <v>232</v>
      </c>
      <c r="U295" s="84" t="s">
        <v>63</v>
      </c>
      <c r="V295" s="84">
        <f t="shared" si="34"/>
        <v>179</v>
      </c>
      <c r="W295" s="85"/>
      <c r="X295" s="115">
        <f t="shared" ref="X295:X336" si="36">W295*V295</f>
        <v>0</v>
      </c>
    </row>
    <row r="296" spans="1:24" ht="16.5" customHeight="1" x14ac:dyDescent="0.25">
      <c r="A296" s="122">
        <v>415</v>
      </c>
      <c r="B296" s="122">
        <v>38923</v>
      </c>
      <c r="C296" s="122" t="s">
        <v>1171</v>
      </c>
      <c r="D296" s="122" t="s">
        <v>2469</v>
      </c>
      <c r="E296" s="122" t="s">
        <v>1298</v>
      </c>
      <c r="F296" s="122" t="s">
        <v>1285</v>
      </c>
      <c r="G296" s="122" t="s">
        <v>266</v>
      </c>
      <c r="H296" s="122"/>
      <c r="I296" s="122" t="s">
        <v>1346</v>
      </c>
      <c r="J296" s="126" t="s">
        <v>1343</v>
      </c>
      <c r="K296" s="122" t="s">
        <v>1339</v>
      </c>
      <c r="L296" s="122" t="s">
        <v>1343</v>
      </c>
      <c r="M296" s="122"/>
      <c r="N296" s="122"/>
      <c r="O296" s="122"/>
      <c r="P296" s="122" t="s">
        <v>1165</v>
      </c>
      <c r="Q296" s="122" t="s">
        <v>1165</v>
      </c>
      <c r="R296" s="122" t="s">
        <v>1165</v>
      </c>
      <c r="S296" s="84">
        <v>234</v>
      </c>
      <c r="T296" s="84">
        <v>303</v>
      </c>
      <c r="U296" s="84" t="s">
        <v>63</v>
      </c>
      <c r="V296" s="84">
        <f t="shared" si="34"/>
        <v>234</v>
      </c>
      <c r="W296" s="85"/>
      <c r="X296" s="86">
        <f>W296*V296</f>
        <v>0</v>
      </c>
    </row>
    <row r="297" spans="1:24" ht="16.5" customHeight="1" x14ac:dyDescent="0.25">
      <c r="A297" s="122">
        <v>416</v>
      </c>
      <c r="B297" s="123">
        <v>12019</v>
      </c>
      <c r="C297" s="123" t="s">
        <v>1171</v>
      </c>
      <c r="D297" s="123" t="s">
        <v>2469</v>
      </c>
      <c r="E297" s="123" t="s">
        <v>1298</v>
      </c>
      <c r="F297" s="123" t="s">
        <v>1285</v>
      </c>
      <c r="G297" s="123" t="s">
        <v>267</v>
      </c>
      <c r="H297" s="123"/>
      <c r="I297" s="123" t="s">
        <v>1346</v>
      </c>
      <c r="J297" s="127" t="s">
        <v>1343</v>
      </c>
      <c r="K297" s="123" t="s">
        <v>1339</v>
      </c>
      <c r="L297" s="123" t="s">
        <v>1343</v>
      </c>
      <c r="M297" s="123"/>
      <c r="N297" s="123"/>
      <c r="O297" s="123"/>
      <c r="P297" s="123" t="s">
        <v>1165</v>
      </c>
      <c r="Q297" s="123" t="s">
        <v>1165</v>
      </c>
      <c r="R297" s="123" t="s">
        <v>1165</v>
      </c>
      <c r="S297" s="84">
        <v>256</v>
      </c>
      <c r="T297" s="84">
        <v>334</v>
      </c>
      <c r="U297" s="84" t="s">
        <v>3012</v>
      </c>
      <c r="V297" s="84">
        <f t="shared" si="34"/>
        <v>256</v>
      </c>
      <c r="W297" s="85"/>
      <c r="X297" s="115">
        <f t="shared" si="36"/>
        <v>0</v>
      </c>
    </row>
    <row r="298" spans="1:24" ht="16.5" customHeight="1" x14ac:dyDescent="0.25">
      <c r="A298" s="122">
        <v>417</v>
      </c>
      <c r="B298" s="122">
        <v>12020</v>
      </c>
      <c r="C298" s="122" t="s">
        <v>1171</v>
      </c>
      <c r="D298" s="122" t="s">
        <v>2469</v>
      </c>
      <c r="E298" s="122" t="s">
        <v>1298</v>
      </c>
      <c r="F298" s="122" t="s">
        <v>1285</v>
      </c>
      <c r="G298" s="122" t="s">
        <v>268</v>
      </c>
      <c r="H298" s="122"/>
      <c r="I298" s="122" t="s">
        <v>1346</v>
      </c>
      <c r="J298" s="126" t="s">
        <v>1343</v>
      </c>
      <c r="K298" s="122" t="s">
        <v>1340</v>
      </c>
      <c r="L298" s="122" t="s">
        <v>1343</v>
      </c>
      <c r="M298" s="122"/>
      <c r="N298" s="122"/>
      <c r="O298" s="122"/>
      <c r="P298" s="122" t="s">
        <v>1165</v>
      </c>
      <c r="Q298" s="122" t="s">
        <v>1165</v>
      </c>
      <c r="R298" s="122" t="s">
        <v>1165</v>
      </c>
      <c r="S298" s="84">
        <v>265</v>
      </c>
      <c r="T298" s="84">
        <v>345</v>
      </c>
      <c r="U298" s="84" t="s">
        <v>63</v>
      </c>
      <c r="V298" s="84">
        <f t="shared" si="34"/>
        <v>265</v>
      </c>
      <c r="W298" s="85"/>
      <c r="X298" s="86">
        <f>W298*V298</f>
        <v>0</v>
      </c>
    </row>
    <row r="299" spans="1:24" ht="16.5" customHeight="1" x14ac:dyDescent="0.25">
      <c r="A299" s="122">
        <v>418</v>
      </c>
      <c r="B299" s="123">
        <v>8083800</v>
      </c>
      <c r="C299" s="123" t="s">
        <v>1171</v>
      </c>
      <c r="D299" s="123" t="s">
        <v>2469</v>
      </c>
      <c r="E299" s="123" t="s">
        <v>1298</v>
      </c>
      <c r="F299" s="123" t="s">
        <v>1285</v>
      </c>
      <c r="G299" s="123" t="s">
        <v>1166</v>
      </c>
      <c r="H299" s="123"/>
      <c r="I299" s="123" t="s">
        <v>1346</v>
      </c>
      <c r="J299" s="127" t="s">
        <v>1343</v>
      </c>
      <c r="K299" s="123" t="s">
        <v>1340</v>
      </c>
      <c r="L299" s="123" t="s">
        <v>1343</v>
      </c>
      <c r="M299" s="123"/>
      <c r="N299" s="123"/>
      <c r="O299" s="123"/>
      <c r="P299" s="123" t="s">
        <v>1165</v>
      </c>
      <c r="Q299" s="123" t="s">
        <v>1165</v>
      </c>
      <c r="R299" s="123" t="s">
        <v>1165</v>
      </c>
      <c r="S299" s="84">
        <v>227</v>
      </c>
      <c r="T299" s="84">
        <v>295</v>
      </c>
      <c r="U299" s="84" t="s">
        <v>63</v>
      </c>
      <c r="V299" s="84">
        <f t="shared" si="34"/>
        <v>227</v>
      </c>
      <c r="W299" s="85"/>
      <c r="X299" s="115">
        <f t="shared" si="36"/>
        <v>0</v>
      </c>
    </row>
    <row r="300" spans="1:24" ht="16.5" customHeight="1" x14ac:dyDescent="0.25">
      <c r="A300" s="122">
        <v>420</v>
      </c>
      <c r="B300" s="123">
        <v>38918</v>
      </c>
      <c r="C300" s="123" t="s">
        <v>1171</v>
      </c>
      <c r="D300" s="123" t="s">
        <v>2469</v>
      </c>
      <c r="E300" s="123" t="s">
        <v>1298</v>
      </c>
      <c r="F300" s="123" t="s">
        <v>1285</v>
      </c>
      <c r="G300" s="123" t="s">
        <v>273</v>
      </c>
      <c r="H300" s="123"/>
      <c r="I300" s="123" t="s">
        <v>1351</v>
      </c>
      <c r="J300" s="127" t="s">
        <v>1338</v>
      </c>
      <c r="K300" s="123" t="s">
        <v>1351</v>
      </c>
      <c r="L300" s="123" t="s">
        <v>1338</v>
      </c>
      <c r="M300" s="123"/>
      <c r="N300" s="123"/>
      <c r="O300" s="123"/>
      <c r="P300" s="123" t="s">
        <v>1165</v>
      </c>
      <c r="Q300" s="123" t="s">
        <v>1165</v>
      </c>
      <c r="R300" s="123" t="s">
        <v>1165</v>
      </c>
      <c r="S300" s="84">
        <v>139</v>
      </c>
      <c r="T300" s="84">
        <v>180</v>
      </c>
      <c r="U300" s="84" t="s">
        <v>63</v>
      </c>
      <c r="V300" s="84">
        <f t="shared" si="34"/>
        <v>139</v>
      </c>
      <c r="W300" s="85"/>
      <c r="X300" s="115">
        <f t="shared" si="36"/>
        <v>0</v>
      </c>
    </row>
    <row r="301" spans="1:24" ht="16.5" customHeight="1" x14ac:dyDescent="0.25">
      <c r="A301" s="122">
        <v>421</v>
      </c>
      <c r="B301" s="122">
        <v>10045</v>
      </c>
      <c r="C301" s="122" t="s">
        <v>1171</v>
      </c>
      <c r="D301" s="122" t="s">
        <v>2469</v>
      </c>
      <c r="E301" s="122" t="s">
        <v>1298</v>
      </c>
      <c r="F301" s="122" t="s">
        <v>1285</v>
      </c>
      <c r="G301" s="122" t="s">
        <v>274</v>
      </c>
      <c r="H301" s="122"/>
      <c r="I301" s="122" t="s">
        <v>1351</v>
      </c>
      <c r="J301" s="126" t="s">
        <v>1338</v>
      </c>
      <c r="K301" s="122" t="s">
        <v>1351</v>
      </c>
      <c r="L301" s="122" t="s">
        <v>1338</v>
      </c>
      <c r="M301" s="122"/>
      <c r="N301" s="122"/>
      <c r="O301" s="122"/>
      <c r="P301" s="122" t="s">
        <v>1165</v>
      </c>
      <c r="Q301" s="122" t="s">
        <v>1165</v>
      </c>
      <c r="R301" s="122" t="s">
        <v>1165</v>
      </c>
      <c r="S301" s="84">
        <v>154</v>
      </c>
      <c r="T301" s="84">
        <v>200</v>
      </c>
      <c r="U301" s="84" t="s">
        <v>63</v>
      </c>
      <c r="V301" s="84">
        <f t="shared" si="34"/>
        <v>154</v>
      </c>
      <c r="W301" s="85"/>
      <c r="X301" s="86">
        <f>W301*V301</f>
        <v>0</v>
      </c>
    </row>
    <row r="302" spans="1:24" ht="16.5" customHeight="1" x14ac:dyDescent="0.25">
      <c r="A302" s="122">
        <v>422</v>
      </c>
      <c r="B302" s="123">
        <v>10073</v>
      </c>
      <c r="C302" s="123" t="s">
        <v>1171</v>
      </c>
      <c r="D302" s="123" t="s">
        <v>2469</v>
      </c>
      <c r="E302" s="123" t="s">
        <v>1298</v>
      </c>
      <c r="F302" s="123" t="s">
        <v>1285</v>
      </c>
      <c r="G302" s="123" t="s">
        <v>275</v>
      </c>
      <c r="H302" s="123"/>
      <c r="I302" s="123" t="s">
        <v>1352</v>
      </c>
      <c r="J302" s="127" t="s">
        <v>1338</v>
      </c>
      <c r="K302" s="123" t="s">
        <v>1352</v>
      </c>
      <c r="L302" s="123" t="s">
        <v>1338</v>
      </c>
      <c r="M302" s="123"/>
      <c r="N302" s="123"/>
      <c r="O302" s="123"/>
      <c r="P302" s="123" t="s">
        <v>1165</v>
      </c>
      <c r="Q302" s="123" t="s">
        <v>1165</v>
      </c>
      <c r="R302" s="123" t="s">
        <v>1165</v>
      </c>
      <c r="S302" s="84">
        <v>222</v>
      </c>
      <c r="T302" s="84">
        <v>288</v>
      </c>
      <c r="U302" s="84" t="s">
        <v>63</v>
      </c>
      <c r="V302" s="84">
        <f t="shared" si="34"/>
        <v>222</v>
      </c>
      <c r="W302" s="85"/>
      <c r="X302" s="115">
        <f t="shared" si="36"/>
        <v>0</v>
      </c>
    </row>
    <row r="303" spans="1:24" ht="16.5" customHeight="1" x14ac:dyDescent="0.25">
      <c r="A303" s="122">
        <v>423</v>
      </c>
      <c r="B303" s="122">
        <v>7004110</v>
      </c>
      <c r="C303" s="122" t="s">
        <v>1171</v>
      </c>
      <c r="D303" s="122" t="s">
        <v>2469</v>
      </c>
      <c r="E303" s="122" t="s">
        <v>1298</v>
      </c>
      <c r="F303" s="122" t="s">
        <v>1285</v>
      </c>
      <c r="G303" s="122" t="s">
        <v>276</v>
      </c>
      <c r="H303" s="122"/>
      <c r="I303" s="122" t="s">
        <v>1346</v>
      </c>
      <c r="J303" s="126" t="s">
        <v>1338</v>
      </c>
      <c r="K303" s="122" t="s">
        <v>1346</v>
      </c>
      <c r="L303" s="122" t="s">
        <v>1338</v>
      </c>
      <c r="M303" s="122"/>
      <c r="N303" s="122"/>
      <c r="O303" s="122"/>
      <c r="P303" s="122" t="s">
        <v>1165</v>
      </c>
      <c r="Q303" s="122" t="s">
        <v>1165</v>
      </c>
      <c r="R303" s="122" t="s">
        <v>1165</v>
      </c>
      <c r="S303" s="84">
        <v>298</v>
      </c>
      <c r="T303" s="84">
        <v>387</v>
      </c>
      <c r="U303" s="84" t="s">
        <v>63</v>
      </c>
      <c r="V303" s="84">
        <f t="shared" si="34"/>
        <v>298</v>
      </c>
      <c r="W303" s="85"/>
      <c r="X303" s="86">
        <f>W303*V303</f>
        <v>0</v>
      </c>
    </row>
    <row r="304" spans="1:24" ht="16.5" customHeight="1" x14ac:dyDescent="0.25">
      <c r="A304" s="122">
        <v>424</v>
      </c>
      <c r="B304" s="123">
        <v>12025</v>
      </c>
      <c r="C304" s="123" t="s">
        <v>1171</v>
      </c>
      <c r="D304" s="123" t="s">
        <v>2469</v>
      </c>
      <c r="E304" s="123" t="s">
        <v>1298</v>
      </c>
      <c r="F304" s="123" t="s">
        <v>1285</v>
      </c>
      <c r="G304" s="123" t="s">
        <v>277</v>
      </c>
      <c r="H304" s="123"/>
      <c r="I304" s="123" t="s">
        <v>1346</v>
      </c>
      <c r="J304" s="127" t="s">
        <v>1338</v>
      </c>
      <c r="K304" s="123" t="s">
        <v>1346</v>
      </c>
      <c r="L304" s="123" t="s">
        <v>1338</v>
      </c>
      <c r="M304" s="123"/>
      <c r="N304" s="123"/>
      <c r="O304" s="123"/>
      <c r="P304" s="123" t="s">
        <v>1165</v>
      </c>
      <c r="Q304" s="123" t="s">
        <v>1165</v>
      </c>
      <c r="R304" s="123" t="s">
        <v>1165</v>
      </c>
      <c r="S304" s="84">
        <v>362</v>
      </c>
      <c r="T304" s="84">
        <v>471</v>
      </c>
      <c r="U304" s="84" t="s">
        <v>3012</v>
      </c>
      <c r="V304" s="84">
        <f t="shared" si="34"/>
        <v>362</v>
      </c>
      <c r="W304" s="85"/>
      <c r="X304" s="115">
        <f t="shared" si="36"/>
        <v>0</v>
      </c>
    </row>
    <row r="305" spans="1:24" ht="16.5" customHeight="1" x14ac:dyDescent="0.25">
      <c r="A305" s="122">
        <v>425</v>
      </c>
      <c r="B305" s="122">
        <v>12026</v>
      </c>
      <c r="C305" s="122" t="s">
        <v>1171</v>
      </c>
      <c r="D305" s="122" t="s">
        <v>2469</v>
      </c>
      <c r="E305" s="122" t="s">
        <v>1298</v>
      </c>
      <c r="F305" s="122" t="s">
        <v>1285</v>
      </c>
      <c r="G305" s="122" t="s">
        <v>278</v>
      </c>
      <c r="H305" s="122"/>
      <c r="I305" s="122" t="s">
        <v>1349</v>
      </c>
      <c r="J305" s="126" t="s">
        <v>1338</v>
      </c>
      <c r="K305" s="122" t="s">
        <v>1351</v>
      </c>
      <c r="L305" s="122" t="s">
        <v>1338</v>
      </c>
      <c r="M305" s="122"/>
      <c r="N305" s="122"/>
      <c r="O305" s="122"/>
      <c r="P305" s="122" t="s">
        <v>1165</v>
      </c>
      <c r="Q305" s="122" t="s">
        <v>1165</v>
      </c>
      <c r="R305" s="122" t="s">
        <v>1165</v>
      </c>
      <c r="S305" s="84">
        <v>145</v>
      </c>
      <c r="T305" s="84">
        <v>189</v>
      </c>
      <c r="U305" s="84" t="s">
        <v>63</v>
      </c>
      <c r="V305" s="84">
        <f t="shared" si="34"/>
        <v>145</v>
      </c>
      <c r="W305" s="85"/>
      <c r="X305" s="86">
        <f>W305*V305</f>
        <v>0</v>
      </c>
    </row>
    <row r="306" spans="1:24" ht="16.5" customHeight="1" x14ac:dyDescent="0.25">
      <c r="A306" s="122">
        <v>428</v>
      </c>
      <c r="B306" s="123">
        <v>7021560</v>
      </c>
      <c r="C306" s="123" t="s">
        <v>1171</v>
      </c>
      <c r="D306" s="123" t="s">
        <v>2469</v>
      </c>
      <c r="E306" s="123" t="s">
        <v>1298</v>
      </c>
      <c r="F306" s="123" t="s">
        <v>1285</v>
      </c>
      <c r="G306" s="123" t="s">
        <v>279</v>
      </c>
      <c r="H306" s="123"/>
      <c r="I306" s="123" t="s">
        <v>1346</v>
      </c>
      <c r="J306" s="127" t="s">
        <v>1348</v>
      </c>
      <c r="K306" s="123" t="s">
        <v>1349</v>
      </c>
      <c r="L306" s="123" t="s">
        <v>1348</v>
      </c>
      <c r="M306" s="123"/>
      <c r="N306" s="123"/>
      <c r="O306" s="123"/>
      <c r="P306" s="123" t="s">
        <v>1165</v>
      </c>
      <c r="Q306" s="123" t="s">
        <v>1165</v>
      </c>
      <c r="R306" s="123" t="s">
        <v>1165</v>
      </c>
      <c r="S306" s="84">
        <v>274</v>
      </c>
      <c r="T306" s="84">
        <v>356</v>
      </c>
      <c r="U306" s="84" t="s">
        <v>63</v>
      </c>
      <c r="V306" s="84">
        <f t="shared" si="34"/>
        <v>274</v>
      </c>
      <c r="W306" s="85"/>
      <c r="X306" s="115">
        <f t="shared" si="36"/>
        <v>0</v>
      </c>
    </row>
    <row r="307" spans="1:24" ht="16.5" customHeight="1" x14ac:dyDescent="0.25">
      <c r="A307" s="122">
        <v>430</v>
      </c>
      <c r="B307" s="123">
        <v>12029</v>
      </c>
      <c r="C307" s="123" t="s">
        <v>1171</v>
      </c>
      <c r="D307" s="123" t="s">
        <v>2469</v>
      </c>
      <c r="E307" s="123" t="s">
        <v>1298</v>
      </c>
      <c r="F307" s="123" t="s">
        <v>1285</v>
      </c>
      <c r="G307" s="123" t="s">
        <v>280</v>
      </c>
      <c r="H307" s="123"/>
      <c r="I307" s="123" t="s">
        <v>1351</v>
      </c>
      <c r="J307" s="127" t="s">
        <v>1338</v>
      </c>
      <c r="K307" s="123" t="s">
        <v>1340</v>
      </c>
      <c r="L307" s="123" t="s">
        <v>1338</v>
      </c>
      <c r="M307" s="123"/>
      <c r="N307" s="123"/>
      <c r="O307" s="123"/>
      <c r="P307" s="123" t="s">
        <v>1165</v>
      </c>
      <c r="Q307" s="123" t="s">
        <v>1165</v>
      </c>
      <c r="R307" s="123" t="s">
        <v>1165</v>
      </c>
      <c r="S307" s="84">
        <v>261</v>
      </c>
      <c r="T307" s="84">
        <v>341</v>
      </c>
      <c r="U307" s="84" t="s">
        <v>63</v>
      </c>
      <c r="V307" s="84">
        <f t="shared" si="34"/>
        <v>261</v>
      </c>
      <c r="W307" s="85"/>
      <c r="X307" s="115">
        <f t="shared" si="36"/>
        <v>0</v>
      </c>
    </row>
    <row r="308" spans="1:24" ht="16.5" customHeight="1" x14ac:dyDescent="0.25">
      <c r="A308" s="122">
        <v>431</v>
      </c>
      <c r="B308" s="122">
        <v>7054500</v>
      </c>
      <c r="C308" s="122" t="s">
        <v>1171</v>
      </c>
      <c r="D308" s="122" t="s">
        <v>2469</v>
      </c>
      <c r="E308" s="122" t="s">
        <v>1298</v>
      </c>
      <c r="F308" s="122" t="s">
        <v>1285</v>
      </c>
      <c r="G308" s="122" t="s">
        <v>281</v>
      </c>
      <c r="H308" s="122"/>
      <c r="I308" s="122" t="s">
        <v>1345</v>
      </c>
      <c r="J308" s="126"/>
      <c r="K308" s="122" t="s">
        <v>1347</v>
      </c>
      <c r="L308" s="122"/>
      <c r="M308" s="122"/>
      <c r="N308" s="122"/>
      <c r="O308" s="122"/>
      <c r="P308" s="122" t="s">
        <v>1165</v>
      </c>
      <c r="Q308" s="122" t="s">
        <v>1165</v>
      </c>
      <c r="R308" s="122" t="s">
        <v>1165</v>
      </c>
      <c r="S308" s="84">
        <v>184</v>
      </c>
      <c r="T308" s="84">
        <v>240</v>
      </c>
      <c r="U308" s="84" t="s">
        <v>63</v>
      </c>
      <c r="V308" s="84">
        <f t="shared" si="34"/>
        <v>184</v>
      </c>
      <c r="W308" s="85"/>
      <c r="X308" s="86">
        <f>W308*V308</f>
        <v>0</v>
      </c>
    </row>
    <row r="309" spans="1:24" ht="16.5" customHeight="1" x14ac:dyDescent="0.25">
      <c r="A309" s="122">
        <v>433</v>
      </c>
      <c r="B309" s="122">
        <v>7054510</v>
      </c>
      <c r="C309" s="122" t="s">
        <v>1171</v>
      </c>
      <c r="D309" s="122" t="s">
        <v>2469</v>
      </c>
      <c r="E309" s="122" t="s">
        <v>1298</v>
      </c>
      <c r="F309" s="122" t="s">
        <v>1285</v>
      </c>
      <c r="G309" s="122" t="s">
        <v>282</v>
      </c>
      <c r="H309" s="122"/>
      <c r="I309" s="122" t="s">
        <v>1346</v>
      </c>
      <c r="J309" s="126" t="s">
        <v>1348</v>
      </c>
      <c r="K309" s="122" t="s">
        <v>1339</v>
      </c>
      <c r="L309" s="122" t="s">
        <v>1348</v>
      </c>
      <c r="M309" s="122"/>
      <c r="N309" s="122"/>
      <c r="O309" s="122"/>
      <c r="P309" s="122" t="s">
        <v>1165</v>
      </c>
      <c r="Q309" s="122" t="s">
        <v>1165</v>
      </c>
      <c r="R309" s="122" t="s">
        <v>1165</v>
      </c>
      <c r="S309" s="84">
        <v>274</v>
      </c>
      <c r="T309" s="84">
        <v>356</v>
      </c>
      <c r="U309" s="84" t="s">
        <v>63</v>
      </c>
      <c r="V309" s="84">
        <f t="shared" si="34"/>
        <v>274</v>
      </c>
      <c r="W309" s="85"/>
      <c r="X309" s="86">
        <f>W309*V309</f>
        <v>0</v>
      </c>
    </row>
    <row r="310" spans="1:24" ht="16.5" customHeight="1" x14ac:dyDescent="0.25">
      <c r="A310" s="122">
        <v>434</v>
      </c>
      <c r="B310" s="123">
        <v>12031</v>
      </c>
      <c r="C310" s="123" t="s">
        <v>1171</v>
      </c>
      <c r="D310" s="123" t="s">
        <v>2469</v>
      </c>
      <c r="E310" s="123" t="s">
        <v>1298</v>
      </c>
      <c r="F310" s="123" t="s">
        <v>1285</v>
      </c>
      <c r="G310" s="123" t="s">
        <v>283</v>
      </c>
      <c r="H310" s="123"/>
      <c r="I310" s="123" t="s">
        <v>1346</v>
      </c>
      <c r="J310" s="127" t="s">
        <v>1348</v>
      </c>
      <c r="K310" s="123" t="s">
        <v>1340</v>
      </c>
      <c r="L310" s="123" t="s">
        <v>1348</v>
      </c>
      <c r="M310" s="123"/>
      <c r="N310" s="123"/>
      <c r="O310" s="123"/>
      <c r="P310" s="123" t="s">
        <v>1165</v>
      </c>
      <c r="Q310" s="123" t="s">
        <v>1165</v>
      </c>
      <c r="R310" s="123" t="s">
        <v>1165</v>
      </c>
      <c r="S310" s="84">
        <v>371</v>
      </c>
      <c r="T310" s="84">
        <v>482</v>
      </c>
      <c r="U310" s="84" t="s">
        <v>63</v>
      </c>
      <c r="V310" s="84">
        <f t="shared" si="34"/>
        <v>371</v>
      </c>
      <c r="W310" s="85"/>
      <c r="X310" s="115">
        <f t="shared" si="36"/>
        <v>0</v>
      </c>
    </row>
    <row r="311" spans="1:24" ht="16.5" customHeight="1" x14ac:dyDescent="0.25">
      <c r="A311" s="122">
        <v>435</v>
      </c>
      <c r="B311" s="122">
        <v>38904</v>
      </c>
      <c r="C311" s="122" t="s">
        <v>1171</v>
      </c>
      <c r="D311" s="122" t="s">
        <v>2469</v>
      </c>
      <c r="E311" s="122" t="s">
        <v>1298</v>
      </c>
      <c r="F311" s="122" t="s">
        <v>1285</v>
      </c>
      <c r="G311" s="122" t="s">
        <v>284</v>
      </c>
      <c r="H311" s="122"/>
      <c r="I311" s="122" t="s">
        <v>1339</v>
      </c>
      <c r="J311" s="126" t="s">
        <v>1338</v>
      </c>
      <c r="K311" s="122" t="s">
        <v>1342</v>
      </c>
      <c r="L311" s="122" t="s">
        <v>1184</v>
      </c>
      <c r="M311" s="122"/>
      <c r="N311" s="122"/>
      <c r="O311" s="122"/>
      <c r="P311" s="122" t="s">
        <v>1165</v>
      </c>
      <c r="Q311" s="122" t="s">
        <v>1165</v>
      </c>
      <c r="R311" s="122" t="s">
        <v>1165</v>
      </c>
      <c r="S311" s="84">
        <v>154</v>
      </c>
      <c r="T311" s="84">
        <v>200</v>
      </c>
      <c r="U311" s="84" t="s">
        <v>63</v>
      </c>
      <c r="V311" s="84">
        <f t="shared" si="34"/>
        <v>154</v>
      </c>
      <c r="W311" s="85"/>
      <c r="X311" s="86">
        <f>W311*V311</f>
        <v>0</v>
      </c>
    </row>
    <row r="312" spans="1:24" ht="16.5" customHeight="1" x14ac:dyDescent="0.25">
      <c r="A312" s="122">
        <v>436</v>
      </c>
      <c r="B312" s="123">
        <v>16460</v>
      </c>
      <c r="C312" s="123" t="s">
        <v>1171</v>
      </c>
      <c r="D312" s="123" t="s">
        <v>2469</v>
      </c>
      <c r="E312" s="123" t="s">
        <v>1298</v>
      </c>
      <c r="F312" s="123" t="s">
        <v>1285</v>
      </c>
      <c r="G312" s="123" t="s">
        <v>285</v>
      </c>
      <c r="H312" s="123"/>
      <c r="I312" s="123" t="s">
        <v>1339</v>
      </c>
      <c r="J312" s="127"/>
      <c r="K312" s="123" t="s">
        <v>1342</v>
      </c>
      <c r="L312" s="123" t="s">
        <v>1343</v>
      </c>
      <c r="M312" s="123"/>
      <c r="N312" s="123"/>
      <c r="O312" s="123"/>
      <c r="P312" s="123" t="s">
        <v>1165</v>
      </c>
      <c r="Q312" s="123" t="s">
        <v>1165</v>
      </c>
      <c r="R312" s="123" t="s">
        <v>1165</v>
      </c>
      <c r="S312" s="84">
        <v>175</v>
      </c>
      <c r="T312" s="84">
        <v>227</v>
      </c>
      <c r="U312" s="84" t="s">
        <v>3012</v>
      </c>
      <c r="V312" s="84">
        <f t="shared" si="34"/>
        <v>175</v>
      </c>
      <c r="W312" s="85"/>
      <c r="X312" s="115">
        <f t="shared" si="36"/>
        <v>0</v>
      </c>
    </row>
    <row r="313" spans="1:24" ht="16.5" customHeight="1" x14ac:dyDescent="0.25">
      <c r="A313" s="122">
        <v>438</v>
      </c>
      <c r="B313" s="123">
        <v>16461</v>
      </c>
      <c r="C313" s="123" t="s">
        <v>1171</v>
      </c>
      <c r="D313" s="123" t="s">
        <v>2469</v>
      </c>
      <c r="E313" s="123" t="s">
        <v>1298</v>
      </c>
      <c r="F313" s="123" t="s">
        <v>1285</v>
      </c>
      <c r="G313" s="123" t="s">
        <v>286</v>
      </c>
      <c r="H313" s="123"/>
      <c r="I313" s="123" t="s">
        <v>1339</v>
      </c>
      <c r="J313" s="127"/>
      <c r="K313" s="123" t="s">
        <v>1344</v>
      </c>
      <c r="L313" s="123" t="s">
        <v>1343</v>
      </c>
      <c r="M313" s="123"/>
      <c r="N313" s="123"/>
      <c r="O313" s="123"/>
      <c r="P313" s="123" t="s">
        <v>1165</v>
      </c>
      <c r="Q313" s="123" t="s">
        <v>1165</v>
      </c>
      <c r="R313" s="123" t="s">
        <v>1165</v>
      </c>
      <c r="S313" s="84">
        <v>175</v>
      </c>
      <c r="T313" s="84">
        <v>227</v>
      </c>
      <c r="U313" s="84" t="s">
        <v>3012</v>
      </c>
      <c r="V313" s="84">
        <f t="shared" si="34"/>
        <v>175</v>
      </c>
      <c r="W313" s="85"/>
      <c r="X313" s="115">
        <f t="shared" si="36"/>
        <v>0</v>
      </c>
    </row>
    <row r="314" spans="1:24" ht="16.5" customHeight="1" x14ac:dyDescent="0.25">
      <c r="A314" s="122">
        <v>439</v>
      </c>
      <c r="B314" s="122">
        <v>38962</v>
      </c>
      <c r="C314" s="122" t="s">
        <v>1171</v>
      </c>
      <c r="D314" s="122" t="s">
        <v>2469</v>
      </c>
      <c r="E314" s="122" t="s">
        <v>1298</v>
      </c>
      <c r="F314" s="122" t="s">
        <v>1285</v>
      </c>
      <c r="G314" s="122" t="s">
        <v>287</v>
      </c>
      <c r="H314" s="122"/>
      <c r="I314" s="122" t="s">
        <v>1339</v>
      </c>
      <c r="J314" s="126"/>
      <c r="K314" s="122" t="s">
        <v>1342</v>
      </c>
      <c r="L314" s="122" t="s">
        <v>1343</v>
      </c>
      <c r="M314" s="122"/>
      <c r="N314" s="122"/>
      <c r="O314" s="122"/>
      <c r="P314" s="122" t="s">
        <v>1165</v>
      </c>
      <c r="Q314" s="122" t="s">
        <v>1165</v>
      </c>
      <c r="R314" s="122" t="s">
        <v>1165</v>
      </c>
      <c r="S314" s="84">
        <v>154</v>
      </c>
      <c r="T314" s="84">
        <v>200</v>
      </c>
      <c r="U314" s="84" t="s">
        <v>63</v>
      </c>
      <c r="V314" s="84">
        <f t="shared" si="34"/>
        <v>154</v>
      </c>
      <c r="W314" s="85"/>
      <c r="X314" s="86">
        <f>W314*V314</f>
        <v>0</v>
      </c>
    </row>
    <row r="315" spans="1:24" ht="16.5" customHeight="1" x14ac:dyDescent="0.25">
      <c r="A315" s="122">
        <v>440</v>
      </c>
      <c r="B315" s="123">
        <v>16462</v>
      </c>
      <c r="C315" s="123" t="s">
        <v>1171</v>
      </c>
      <c r="D315" s="123" t="s">
        <v>2469</v>
      </c>
      <c r="E315" s="123" t="s">
        <v>1298</v>
      </c>
      <c r="F315" s="123" t="s">
        <v>1285</v>
      </c>
      <c r="G315" s="123" t="s">
        <v>288</v>
      </c>
      <c r="H315" s="123"/>
      <c r="I315" s="123" t="s">
        <v>1339</v>
      </c>
      <c r="J315" s="127"/>
      <c r="K315" s="123" t="s">
        <v>1342</v>
      </c>
      <c r="L315" s="123" t="s">
        <v>1343</v>
      </c>
      <c r="M315" s="123"/>
      <c r="N315" s="123"/>
      <c r="O315" s="123"/>
      <c r="P315" s="123" t="s">
        <v>1165</v>
      </c>
      <c r="Q315" s="123" t="s">
        <v>1165</v>
      </c>
      <c r="R315" s="123" t="s">
        <v>1165</v>
      </c>
      <c r="S315" s="84">
        <v>177</v>
      </c>
      <c r="T315" s="84">
        <v>230</v>
      </c>
      <c r="U315" s="84" t="s">
        <v>63</v>
      </c>
      <c r="V315" s="84">
        <f t="shared" si="34"/>
        <v>177</v>
      </c>
      <c r="W315" s="85"/>
      <c r="X315" s="115">
        <f t="shared" si="36"/>
        <v>0</v>
      </c>
    </row>
    <row r="316" spans="1:24" ht="16.5" customHeight="1" x14ac:dyDescent="0.25">
      <c r="A316" s="122">
        <v>441</v>
      </c>
      <c r="B316" s="123">
        <v>38933</v>
      </c>
      <c r="C316" s="123" t="s">
        <v>1171</v>
      </c>
      <c r="D316" s="123" t="s">
        <v>2469</v>
      </c>
      <c r="E316" s="123" t="s">
        <v>1298</v>
      </c>
      <c r="F316" s="123" t="s">
        <v>1285</v>
      </c>
      <c r="G316" s="123" t="s">
        <v>301</v>
      </c>
      <c r="H316" s="123"/>
      <c r="I316" s="123" t="s">
        <v>1339</v>
      </c>
      <c r="J316" s="127" t="s">
        <v>1354</v>
      </c>
      <c r="K316" s="123" t="s">
        <v>1342</v>
      </c>
      <c r="L316" s="123" t="s">
        <v>1343</v>
      </c>
      <c r="M316" s="123"/>
      <c r="N316" s="123"/>
      <c r="O316" s="123"/>
      <c r="P316" s="123" t="s">
        <v>1165</v>
      </c>
      <c r="Q316" s="123" t="s">
        <v>1165</v>
      </c>
      <c r="R316" s="123" t="s">
        <v>1165</v>
      </c>
      <c r="S316" s="84">
        <v>151</v>
      </c>
      <c r="T316" s="84">
        <v>195</v>
      </c>
      <c r="U316" s="84" t="s">
        <v>63</v>
      </c>
      <c r="V316" s="84">
        <f t="shared" si="34"/>
        <v>151</v>
      </c>
      <c r="W316" s="85"/>
      <c r="X316" s="115">
        <f t="shared" si="36"/>
        <v>0</v>
      </c>
    </row>
    <row r="317" spans="1:24" ht="16.5" customHeight="1" x14ac:dyDescent="0.25">
      <c r="A317" s="122">
        <v>442</v>
      </c>
      <c r="B317" s="122">
        <v>38834</v>
      </c>
      <c r="C317" s="122" t="s">
        <v>1171</v>
      </c>
      <c r="D317" s="122" t="s">
        <v>2469</v>
      </c>
      <c r="E317" s="122" t="s">
        <v>1298</v>
      </c>
      <c r="F317" s="122" t="s">
        <v>1285</v>
      </c>
      <c r="G317" s="122" t="s">
        <v>302</v>
      </c>
      <c r="H317" s="122"/>
      <c r="I317" s="122" t="s">
        <v>1339</v>
      </c>
      <c r="J317" s="126" t="s">
        <v>1354</v>
      </c>
      <c r="K317" s="122" t="s">
        <v>1342</v>
      </c>
      <c r="L317" s="122" t="s">
        <v>1343</v>
      </c>
      <c r="M317" s="122"/>
      <c r="N317" s="122"/>
      <c r="O317" s="122"/>
      <c r="P317" s="122" t="s">
        <v>1165</v>
      </c>
      <c r="Q317" s="122" t="s">
        <v>1165</v>
      </c>
      <c r="R317" s="122" t="s">
        <v>1165</v>
      </c>
      <c r="S317" s="84">
        <v>166</v>
      </c>
      <c r="T317" s="84">
        <v>216</v>
      </c>
      <c r="U317" s="84" t="s">
        <v>3012</v>
      </c>
      <c r="V317" s="84">
        <f t="shared" si="34"/>
        <v>166</v>
      </c>
      <c r="W317" s="85"/>
      <c r="X317" s="86">
        <f>W317*V317</f>
        <v>0</v>
      </c>
    </row>
    <row r="318" spans="1:24" ht="16.5" customHeight="1" x14ac:dyDescent="0.25">
      <c r="A318" s="122">
        <v>444</v>
      </c>
      <c r="B318" s="123">
        <v>10074</v>
      </c>
      <c r="C318" s="123" t="s">
        <v>1171</v>
      </c>
      <c r="D318" s="123" t="s">
        <v>2469</v>
      </c>
      <c r="E318" s="123" t="s">
        <v>1298</v>
      </c>
      <c r="F318" s="123" t="s">
        <v>1285</v>
      </c>
      <c r="G318" s="123" t="s">
        <v>289</v>
      </c>
      <c r="H318" s="123"/>
      <c r="I318" s="123" t="s">
        <v>1339</v>
      </c>
      <c r="J318" s="127" t="s">
        <v>1354</v>
      </c>
      <c r="K318" s="123" t="s">
        <v>1342</v>
      </c>
      <c r="L318" s="123" t="s">
        <v>1343</v>
      </c>
      <c r="M318" s="123"/>
      <c r="N318" s="123"/>
      <c r="O318" s="123"/>
      <c r="P318" s="123" t="s">
        <v>1165</v>
      </c>
      <c r="Q318" s="123" t="s">
        <v>1165</v>
      </c>
      <c r="R318" s="123" t="s">
        <v>1165</v>
      </c>
      <c r="S318" s="84">
        <v>163</v>
      </c>
      <c r="T318" s="84">
        <v>212</v>
      </c>
      <c r="U318" s="84" t="s">
        <v>3012</v>
      </c>
      <c r="V318" s="84">
        <f t="shared" ref="V318:V362" si="37">S318-S318*$V$8</f>
        <v>163</v>
      </c>
      <c r="W318" s="85"/>
      <c r="X318" s="115">
        <f t="shared" si="36"/>
        <v>0</v>
      </c>
    </row>
    <row r="319" spans="1:24" ht="16.5" customHeight="1" x14ac:dyDescent="0.25">
      <c r="A319" s="122">
        <v>445</v>
      </c>
      <c r="B319" s="122">
        <v>7021570</v>
      </c>
      <c r="C319" s="122" t="s">
        <v>1171</v>
      </c>
      <c r="D319" s="122" t="s">
        <v>2469</v>
      </c>
      <c r="E319" s="122" t="s">
        <v>1298</v>
      </c>
      <c r="F319" s="122" t="s">
        <v>1285</v>
      </c>
      <c r="G319" s="122" t="s">
        <v>290</v>
      </c>
      <c r="H319" s="122"/>
      <c r="I319" s="122" t="s">
        <v>1349</v>
      </c>
      <c r="J319" s="126" t="s">
        <v>1343</v>
      </c>
      <c r="K319" s="122" t="s">
        <v>1344</v>
      </c>
      <c r="L319" s="122" t="s">
        <v>1343</v>
      </c>
      <c r="M319" s="122"/>
      <c r="N319" s="122"/>
      <c r="O319" s="122"/>
      <c r="P319" s="122" t="s">
        <v>1165</v>
      </c>
      <c r="Q319" s="122" t="s">
        <v>1165</v>
      </c>
      <c r="R319" s="122" t="s">
        <v>1165</v>
      </c>
      <c r="S319" s="84">
        <v>115</v>
      </c>
      <c r="T319" s="84">
        <v>150</v>
      </c>
      <c r="U319" s="84" t="s">
        <v>63</v>
      </c>
      <c r="V319" s="84">
        <f t="shared" si="37"/>
        <v>115</v>
      </c>
      <c r="W319" s="85"/>
      <c r="X319" s="86">
        <f>W319*V319</f>
        <v>0</v>
      </c>
    </row>
    <row r="320" spans="1:24" ht="16.5" customHeight="1" x14ac:dyDescent="0.25">
      <c r="A320" s="122">
        <v>446</v>
      </c>
      <c r="B320" s="123">
        <v>38866</v>
      </c>
      <c r="C320" s="123" t="s">
        <v>1171</v>
      </c>
      <c r="D320" s="123" t="s">
        <v>2469</v>
      </c>
      <c r="E320" s="123" t="s">
        <v>1298</v>
      </c>
      <c r="F320" s="123" t="s">
        <v>1285</v>
      </c>
      <c r="G320" s="123" t="s">
        <v>291</v>
      </c>
      <c r="H320" s="123"/>
      <c r="I320" s="123" t="s">
        <v>1349</v>
      </c>
      <c r="J320" s="127" t="s">
        <v>1343</v>
      </c>
      <c r="K320" s="123" t="s">
        <v>1344</v>
      </c>
      <c r="L320" s="123" t="s">
        <v>1343</v>
      </c>
      <c r="M320" s="123"/>
      <c r="N320" s="123"/>
      <c r="O320" s="123"/>
      <c r="P320" s="123" t="s">
        <v>1165</v>
      </c>
      <c r="Q320" s="123" t="s">
        <v>1165</v>
      </c>
      <c r="R320" s="123" t="s">
        <v>1165</v>
      </c>
      <c r="S320" s="84">
        <v>123</v>
      </c>
      <c r="T320" s="84">
        <v>160</v>
      </c>
      <c r="U320" s="84" t="s">
        <v>63</v>
      </c>
      <c r="V320" s="84">
        <f t="shared" si="37"/>
        <v>123</v>
      </c>
      <c r="W320" s="85"/>
      <c r="X320" s="115">
        <f t="shared" si="36"/>
        <v>0</v>
      </c>
    </row>
    <row r="321" spans="1:24" ht="16.5" customHeight="1" x14ac:dyDescent="0.25">
      <c r="A321" s="122">
        <v>447</v>
      </c>
      <c r="B321" s="122">
        <v>38932</v>
      </c>
      <c r="C321" s="122" t="s">
        <v>1171</v>
      </c>
      <c r="D321" s="122" t="s">
        <v>2469</v>
      </c>
      <c r="E321" s="122" t="s">
        <v>1298</v>
      </c>
      <c r="F321" s="122" t="s">
        <v>1285</v>
      </c>
      <c r="G321" s="122" t="s">
        <v>292</v>
      </c>
      <c r="H321" s="122"/>
      <c r="I321" s="122" t="s">
        <v>1339</v>
      </c>
      <c r="J321" s="126" t="s">
        <v>1354</v>
      </c>
      <c r="K321" s="122" t="s">
        <v>1342</v>
      </c>
      <c r="L321" s="122" t="s">
        <v>1343</v>
      </c>
      <c r="M321" s="122"/>
      <c r="N321" s="122"/>
      <c r="O321" s="122"/>
      <c r="P321" s="122" t="s">
        <v>1165</v>
      </c>
      <c r="Q321" s="122" t="s">
        <v>1165</v>
      </c>
      <c r="R321" s="122" t="s">
        <v>1165</v>
      </c>
      <c r="S321" s="84">
        <v>154</v>
      </c>
      <c r="T321" s="84">
        <v>200</v>
      </c>
      <c r="U321" s="84" t="s">
        <v>63</v>
      </c>
      <c r="V321" s="84">
        <f t="shared" si="37"/>
        <v>154</v>
      </c>
      <c r="W321" s="85"/>
      <c r="X321" s="86">
        <f>W321*V321</f>
        <v>0</v>
      </c>
    </row>
    <row r="322" spans="1:24" ht="16.5" customHeight="1" x14ac:dyDescent="0.25">
      <c r="A322" s="122">
        <v>448</v>
      </c>
      <c r="B322" s="123">
        <v>10075</v>
      </c>
      <c r="C322" s="123" t="s">
        <v>1171</v>
      </c>
      <c r="D322" s="123" t="s">
        <v>2469</v>
      </c>
      <c r="E322" s="123" t="s">
        <v>1298</v>
      </c>
      <c r="F322" s="123" t="s">
        <v>1285</v>
      </c>
      <c r="G322" s="123" t="s">
        <v>293</v>
      </c>
      <c r="H322" s="123"/>
      <c r="I322" s="123" t="s">
        <v>1339</v>
      </c>
      <c r="J322" s="127" t="s">
        <v>1354</v>
      </c>
      <c r="K322" s="123" t="s">
        <v>1344</v>
      </c>
      <c r="L322" s="123" t="s">
        <v>1343</v>
      </c>
      <c r="M322" s="123"/>
      <c r="N322" s="123"/>
      <c r="O322" s="123"/>
      <c r="P322" s="123" t="s">
        <v>1165</v>
      </c>
      <c r="Q322" s="123" t="s">
        <v>1165</v>
      </c>
      <c r="R322" s="123" t="s">
        <v>1165</v>
      </c>
      <c r="S322" s="84">
        <v>163</v>
      </c>
      <c r="T322" s="84">
        <v>212</v>
      </c>
      <c r="U322" s="84" t="s">
        <v>63</v>
      </c>
      <c r="V322" s="84">
        <f t="shared" si="37"/>
        <v>163</v>
      </c>
      <c r="W322" s="85"/>
      <c r="X322" s="115">
        <f t="shared" si="36"/>
        <v>0</v>
      </c>
    </row>
    <row r="323" spans="1:24" ht="16.5" customHeight="1" x14ac:dyDescent="0.25">
      <c r="A323" s="122">
        <v>449</v>
      </c>
      <c r="B323" s="122">
        <v>38965</v>
      </c>
      <c r="C323" s="122" t="s">
        <v>1171</v>
      </c>
      <c r="D323" s="122" t="s">
        <v>2469</v>
      </c>
      <c r="E323" s="122" t="s">
        <v>1298</v>
      </c>
      <c r="F323" s="122" t="s">
        <v>1285</v>
      </c>
      <c r="G323" s="122" t="s">
        <v>294</v>
      </c>
      <c r="H323" s="122"/>
      <c r="I323" s="122" t="s">
        <v>1352</v>
      </c>
      <c r="J323" s="126" t="s">
        <v>1343</v>
      </c>
      <c r="K323" s="122" t="s">
        <v>1342</v>
      </c>
      <c r="L323" s="122" t="s">
        <v>1343</v>
      </c>
      <c r="M323" s="122"/>
      <c r="N323" s="122"/>
      <c r="O323" s="122"/>
      <c r="P323" s="122" t="s">
        <v>1165</v>
      </c>
      <c r="Q323" s="122" t="s">
        <v>1165</v>
      </c>
      <c r="R323" s="122" t="s">
        <v>1165</v>
      </c>
      <c r="S323" s="84">
        <v>175</v>
      </c>
      <c r="T323" s="84">
        <v>227</v>
      </c>
      <c r="U323" s="84" t="s">
        <v>63</v>
      </c>
      <c r="V323" s="84">
        <f t="shared" si="37"/>
        <v>175</v>
      </c>
      <c r="W323" s="85"/>
      <c r="X323" s="86">
        <f>W323*V323</f>
        <v>0</v>
      </c>
    </row>
    <row r="324" spans="1:24" ht="16.5" customHeight="1" x14ac:dyDescent="0.25">
      <c r="A324" s="122">
        <v>450</v>
      </c>
      <c r="B324" s="123">
        <v>15253</v>
      </c>
      <c r="C324" s="123" t="s">
        <v>1171</v>
      </c>
      <c r="D324" s="123" t="s">
        <v>2469</v>
      </c>
      <c r="E324" s="123" t="s">
        <v>1298</v>
      </c>
      <c r="F324" s="123" t="s">
        <v>1285</v>
      </c>
      <c r="G324" s="123" t="s">
        <v>295</v>
      </c>
      <c r="H324" s="123"/>
      <c r="I324" s="123" t="s">
        <v>1352</v>
      </c>
      <c r="J324" s="127" t="s">
        <v>1343</v>
      </c>
      <c r="K324" s="123" t="s">
        <v>1344</v>
      </c>
      <c r="L324" s="123" t="s">
        <v>1343</v>
      </c>
      <c r="M324" s="123"/>
      <c r="N324" s="123"/>
      <c r="O324" s="123"/>
      <c r="P324" s="123" t="s">
        <v>1165</v>
      </c>
      <c r="Q324" s="123" t="s">
        <v>1165</v>
      </c>
      <c r="R324" s="123" t="s">
        <v>1165</v>
      </c>
      <c r="S324" s="84">
        <v>204</v>
      </c>
      <c r="T324" s="84">
        <v>265</v>
      </c>
      <c r="U324" s="84" t="s">
        <v>3012</v>
      </c>
      <c r="V324" s="84">
        <f t="shared" si="37"/>
        <v>204</v>
      </c>
      <c r="W324" s="85"/>
      <c r="X324" s="115">
        <f t="shared" si="36"/>
        <v>0</v>
      </c>
    </row>
    <row r="325" spans="1:24" ht="16.5" customHeight="1" x14ac:dyDescent="0.25">
      <c r="A325" s="122">
        <v>451</v>
      </c>
      <c r="B325" s="122">
        <v>15254</v>
      </c>
      <c r="C325" s="122" t="s">
        <v>1171</v>
      </c>
      <c r="D325" s="122" t="s">
        <v>2469</v>
      </c>
      <c r="E325" s="122" t="s">
        <v>1298</v>
      </c>
      <c r="F325" s="122" t="s">
        <v>1285</v>
      </c>
      <c r="G325" s="122" t="s">
        <v>296</v>
      </c>
      <c r="H325" s="122"/>
      <c r="I325" s="122" t="s">
        <v>1352</v>
      </c>
      <c r="J325" s="126" t="s">
        <v>1343</v>
      </c>
      <c r="K325" s="122" t="s">
        <v>1342</v>
      </c>
      <c r="L325" s="122" t="s">
        <v>1343</v>
      </c>
      <c r="M325" s="122"/>
      <c r="N325" s="122"/>
      <c r="O325" s="122"/>
      <c r="P325" s="122" t="s">
        <v>1165</v>
      </c>
      <c r="Q325" s="122" t="s">
        <v>1165</v>
      </c>
      <c r="R325" s="122" t="s">
        <v>1165</v>
      </c>
      <c r="S325" s="84">
        <v>204</v>
      </c>
      <c r="T325" s="84">
        <v>265</v>
      </c>
      <c r="U325" s="84" t="s">
        <v>3012</v>
      </c>
      <c r="V325" s="84">
        <f t="shared" si="37"/>
        <v>204</v>
      </c>
      <c r="W325" s="85"/>
      <c r="X325" s="86">
        <f>W325*V325</f>
        <v>0</v>
      </c>
    </row>
    <row r="326" spans="1:24" ht="16.5" customHeight="1" x14ac:dyDescent="0.25">
      <c r="A326" s="122">
        <v>452</v>
      </c>
      <c r="B326" s="123">
        <v>7021580</v>
      </c>
      <c r="C326" s="123" t="s">
        <v>1171</v>
      </c>
      <c r="D326" s="123" t="s">
        <v>2469</v>
      </c>
      <c r="E326" s="123" t="s">
        <v>1298</v>
      </c>
      <c r="F326" s="123" t="s">
        <v>1285</v>
      </c>
      <c r="G326" s="123" t="s">
        <v>297</v>
      </c>
      <c r="H326" s="123"/>
      <c r="I326" s="123" t="s">
        <v>1345</v>
      </c>
      <c r="J326" s="127"/>
      <c r="K326" s="123" t="s">
        <v>1342</v>
      </c>
      <c r="L326" s="123" t="s">
        <v>1343</v>
      </c>
      <c r="M326" s="123"/>
      <c r="N326" s="123"/>
      <c r="O326" s="123"/>
      <c r="P326" s="123" t="s">
        <v>1165</v>
      </c>
      <c r="Q326" s="123" t="s">
        <v>1165</v>
      </c>
      <c r="R326" s="123" t="s">
        <v>1165</v>
      </c>
      <c r="S326" s="84">
        <v>260</v>
      </c>
      <c r="T326" s="84">
        <v>337</v>
      </c>
      <c r="U326" s="84" t="s">
        <v>63</v>
      </c>
      <c r="V326" s="84">
        <f t="shared" si="37"/>
        <v>260</v>
      </c>
      <c r="W326" s="85"/>
      <c r="X326" s="115">
        <f t="shared" si="36"/>
        <v>0</v>
      </c>
    </row>
    <row r="327" spans="1:24" ht="16.5" customHeight="1" x14ac:dyDescent="0.25">
      <c r="A327" s="122">
        <v>453</v>
      </c>
      <c r="B327" s="122">
        <v>13779</v>
      </c>
      <c r="C327" s="122" t="s">
        <v>1171</v>
      </c>
      <c r="D327" s="122" t="s">
        <v>2469</v>
      </c>
      <c r="E327" s="122" t="s">
        <v>1298</v>
      </c>
      <c r="F327" s="122" t="s">
        <v>1285</v>
      </c>
      <c r="G327" s="122" t="s">
        <v>298</v>
      </c>
      <c r="H327" s="122"/>
      <c r="I327" s="122" t="s">
        <v>1345</v>
      </c>
      <c r="J327" s="126"/>
      <c r="K327" s="122" t="s">
        <v>1342</v>
      </c>
      <c r="L327" s="122" t="s">
        <v>1343</v>
      </c>
      <c r="M327" s="122"/>
      <c r="N327" s="122"/>
      <c r="O327" s="122"/>
      <c r="P327" s="122" t="s">
        <v>1165</v>
      </c>
      <c r="Q327" s="122" t="s">
        <v>1165</v>
      </c>
      <c r="R327" s="122" t="s">
        <v>1165</v>
      </c>
      <c r="S327" s="84">
        <v>306</v>
      </c>
      <c r="T327" s="84">
        <v>397</v>
      </c>
      <c r="U327" s="84" t="s">
        <v>63</v>
      </c>
      <c r="V327" s="84">
        <f t="shared" si="37"/>
        <v>306</v>
      </c>
      <c r="W327" s="85"/>
      <c r="X327" s="86">
        <f>W327*V327</f>
        <v>0</v>
      </c>
    </row>
    <row r="328" spans="1:24" ht="16.5" customHeight="1" x14ac:dyDescent="0.25">
      <c r="A328" s="122">
        <v>454</v>
      </c>
      <c r="B328" s="123">
        <v>38964</v>
      </c>
      <c r="C328" s="123" t="s">
        <v>1171</v>
      </c>
      <c r="D328" s="123" t="s">
        <v>2469</v>
      </c>
      <c r="E328" s="123" t="s">
        <v>1298</v>
      </c>
      <c r="F328" s="123" t="s">
        <v>1285</v>
      </c>
      <c r="G328" s="123" t="s">
        <v>299</v>
      </c>
      <c r="H328" s="123"/>
      <c r="I328" s="123" t="s">
        <v>1339</v>
      </c>
      <c r="J328" s="127" t="s">
        <v>1354</v>
      </c>
      <c r="K328" s="123" t="s">
        <v>1342</v>
      </c>
      <c r="L328" s="123" t="s">
        <v>1343</v>
      </c>
      <c r="M328" s="123"/>
      <c r="N328" s="123"/>
      <c r="O328" s="123"/>
      <c r="P328" s="123" t="s">
        <v>1165</v>
      </c>
      <c r="Q328" s="123" t="s">
        <v>1165</v>
      </c>
      <c r="R328" s="123" t="s">
        <v>1165</v>
      </c>
      <c r="S328" s="84">
        <v>154</v>
      </c>
      <c r="T328" s="84">
        <v>200</v>
      </c>
      <c r="U328" s="84" t="s">
        <v>63</v>
      </c>
      <c r="V328" s="84">
        <f t="shared" si="37"/>
        <v>154</v>
      </c>
      <c r="W328" s="85"/>
      <c r="X328" s="115">
        <f t="shared" si="36"/>
        <v>0</v>
      </c>
    </row>
    <row r="329" spans="1:24" ht="16.5" customHeight="1" x14ac:dyDescent="0.25">
      <c r="A329" s="122">
        <v>455</v>
      </c>
      <c r="B329" s="122">
        <v>6854</v>
      </c>
      <c r="C329" s="122" t="s">
        <v>1171</v>
      </c>
      <c r="D329" s="122" t="s">
        <v>2469</v>
      </c>
      <c r="E329" s="122" t="s">
        <v>1298</v>
      </c>
      <c r="F329" s="122" t="s">
        <v>1285</v>
      </c>
      <c r="G329" s="122" t="s">
        <v>300</v>
      </c>
      <c r="H329" s="122"/>
      <c r="I329" s="122" t="s">
        <v>1339</v>
      </c>
      <c r="J329" s="126" t="s">
        <v>1354</v>
      </c>
      <c r="K329" s="122" t="s">
        <v>1342</v>
      </c>
      <c r="L329" s="122" t="s">
        <v>1343</v>
      </c>
      <c r="M329" s="122"/>
      <c r="N329" s="122"/>
      <c r="O329" s="122"/>
      <c r="P329" s="122" t="s">
        <v>1165</v>
      </c>
      <c r="Q329" s="122" t="s">
        <v>1165</v>
      </c>
      <c r="R329" s="122" t="s">
        <v>1165</v>
      </c>
      <c r="S329" s="84">
        <v>163</v>
      </c>
      <c r="T329" s="84">
        <v>212</v>
      </c>
      <c r="U329" s="84" t="s">
        <v>63</v>
      </c>
      <c r="V329" s="84">
        <f t="shared" si="37"/>
        <v>163</v>
      </c>
      <c r="W329" s="85"/>
      <c r="X329" s="86">
        <f>W329*V329</f>
        <v>0</v>
      </c>
    </row>
    <row r="330" spans="1:24" ht="16.5" customHeight="1" x14ac:dyDescent="0.25">
      <c r="A330" s="122">
        <v>456</v>
      </c>
      <c r="B330" s="122">
        <v>10029</v>
      </c>
      <c r="C330" s="122" t="s">
        <v>1171</v>
      </c>
      <c r="D330" s="122" t="s">
        <v>2469</v>
      </c>
      <c r="E330" s="122" t="s">
        <v>1298</v>
      </c>
      <c r="F330" s="122" t="s">
        <v>1285</v>
      </c>
      <c r="G330" s="122" t="s">
        <v>156</v>
      </c>
      <c r="H330" s="122"/>
      <c r="I330" s="122" t="s">
        <v>1175</v>
      </c>
      <c r="J330" s="126" t="s">
        <v>1354</v>
      </c>
      <c r="K330" s="122" t="s">
        <v>1339</v>
      </c>
      <c r="L330" s="122" t="s">
        <v>1354</v>
      </c>
      <c r="M330" s="122"/>
      <c r="N330" s="122"/>
      <c r="O330" s="122"/>
      <c r="P330" s="122" t="s">
        <v>1165</v>
      </c>
      <c r="Q330" s="122" t="s">
        <v>1165</v>
      </c>
      <c r="R330" s="122" t="s">
        <v>1165</v>
      </c>
      <c r="S330" s="84">
        <v>131</v>
      </c>
      <c r="T330" s="84">
        <v>170</v>
      </c>
      <c r="U330" s="84" t="s">
        <v>63</v>
      </c>
      <c r="V330" s="84">
        <f t="shared" si="37"/>
        <v>131</v>
      </c>
      <c r="W330" s="85"/>
      <c r="X330" s="86">
        <f>W330*V330</f>
        <v>0</v>
      </c>
    </row>
    <row r="331" spans="1:24" ht="16.5" customHeight="1" x14ac:dyDescent="0.25">
      <c r="A331" s="122">
        <v>457</v>
      </c>
      <c r="B331" s="123">
        <v>63420</v>
      </c>
      <c r="C331" s="123" t="s">
        <v>1171</v>
      </c>
      <c r="D331" s="123" t="s">
        <v>2469</v>
      </c>
      <c r="E331" s="123" t="s">
        <v>1298</v>
      </c>
      <c r="F331" s="123" t="s">
        <v>1285</v>
      </c>
      <c r="G331" s="123" t="s">
        <v>157</v>
      </c>
      <c r="H331" s="123"/>
      <c r="I331" s="123" t="s">
        <v>1175</v>
      </c>
      <c r="J331" s="127" t="s">
        <v>1354</v>
      </c>
      <c r="K331" s="123" t="s">
        <v>1339</v>
      </c>
      <c r="L331" s="123" t="s">
        <v>1354</v>
      </c>
      <c r="M331" s="123"/>
      <c r="N331" s="123"/>
      <c r="O331" s="123"/>
      <c r="P331" s="123" t="s">
        <v>1165</v>
      </c>
      <c r="Q331" s="123" t="s">
        <v>1165</v>
      </c>
      <c r="R331" s="123" t="s">
        <v>1165</v>
      </c>
      <c r="S331" s="84">
        <v>208</v>
      </c>
      <c r="T331" s="84">
        <v>271</v>
      </c>
      <c r="U331" s="84" t="s">
        <v>63</v>
      </c>
      <c r="V331" s="84">
        <f t="shared" si="37"/>
        <v>208</v>
      </c>
      <c r="W331" s="85"/>
      <c r="X331" s="115">
        <f t="shared" si="36"/>
        <v>0</v>
      </c>
    </row>
    <row r="332" spans="1:24" ht="16.5" customHeight="1" x14ac:dyDescent="0.25">
      <c r="A332" s="122">
        <v>459</v>
      </c>
      <c r="B332" s="122">
        <v>10034</v>
      </c>
      <c r="C332" s="122" t="s">
        <v>1171</v>
      </c>
      <c r="D332" s="122" t="s">
        <v>2469</v>
      </c>
      <c r="E332" s="122" t="s">
        <v>1298</v>
      </c>
      <c r="F332" s="122" t="s">
        <v>1285</v>
      </c>
      <c r="G332" s="122" t="s">
        <v>158</v>
      </c>
      <c r="H332" s="122"/>
      <c r="I332" s="122" t="s">
        <v>1175</v>
      </c>
      <c r="J332" s="126" t="s">
        <v>1354</v>
      </c>
      <c r="K332" s="122" t="s">
        <v>1355</v>
      </c>
      <c r="L332" s="122" t="s">
        <v>1354</v>
      </c>
      <c r="M332" s="122"/>
      <c r="N332" s="122"/>
      <c r="O332" s="122"/>
      <c r="P332" s="122" t="s">
        <v>1165</v>
      </c>
      <c r="Q332" s="122" t="s">
        <v>1165</v>
      </c>
      <c r="R332" s="122" t="s">
        <v>1165</v>
      </c>
      <c r="S332" s="84">
        <v>165</v>
      </c>
      <c r="T332" s="84">
        <v>214</v>
      </c>
      <c r="U332" s="84" t="s">
        <v>63</v>
      </c>
      <c r="V332" s="84">
        <f t="shared" si="37"/>
        <v>165</v>
      </c>
      <c r="W332" s="85"/>
      <c r="X332" s="86">
        <f>W332*V332</f>
        <v>0</v>
      </c>
    </row>
    <row r="333" spans="1:24" ht="16.5" customHeight="1" x14ac:dyDescent="0.25">
      <c r="A333" s="122">
        <v>460</v>
      </c>
      <c r="B333" s="123">
        <v>38939</v>
      </c>
      <c r="C333" s="123" t="s">
        <v>1171</v>
      </c>
      <c r="D333" s="123" t="s">
        <v>2469</v>
      </c>
      <c r="E333" s="123" t="s">
        <v>1298</v>
      </c>
      <c r="F333" s="123" t="s">
        <v>1285</v>
      </c>
      <c r="G333" s="123" t="s">
        <v>159</v>
      </c>
      <c r="H333" s="123"/>
      <c r="I333" s="123" t="s">
        <v>1175</v>
      </c>
      <c r="J333" s="127" t="s">
        <v>1354</v>
      </c>
      <c r="K333" s="123" t="s">
        <v>1175</v>
      </c>
      <c r="L333" s="123"/>
      <c r="M333" s="123"/>
      <c r="N333" s="123"/>
      <c r="O333" s="123"/>
      <c r="P333" s="123" t="s">
        <v>1165</v>
      </c>
      <c r="Q333" s="123" t="s">
        <v>1165</v>
      </c>
      <c r="R333" s="123" t="s">
        <v>1165</v>
      </c>
      <c r="S333" s="84">
        <v>167</v>
      </c>
      <c r="T333" s="84">
        <v>217</v>
      </c>
      <c r="U333" s="84" t="s">
        <v>63</v>
      </c>
      <c r="V333" s="84">
        <f t="shared" si="37"/>
        <v>167</v>
      </c>
      <c r="W333" s="85"/>
      <c r="X333" s="115">
        <f t="shared" si="36"/>
        <v>0</v>
      </c>
    </row>
    <row r="334" spans="1:24" ht="16.5" customHeight="1" x14ac:dyDescent="0.25">
      <c r="A334" s="122">
        <v>461</v>
      </c>
      <c r="B334" s="122">
        <v>38940</v>
      </c>
      <c r="C334" s="122" t="s">
        <v>1171</v>
      </c>
      <c r="D334" s="122" t="s">
        <v>2469</v>
      </c>
      <c r="E334" s="122" t="s">
        <v>1298</v>
      </c>
      <c r="F334" s="122" t="s">
        <v>1285</v>
      </c>
      <c r="G334" s="122" t="s">
        <v>160</v>
      </c>
      <c r="H334" s="122"/>
      <c r="I334" s="122" t="s">
        <v>1175</v>
      </c>
      <c r="J334" s="126" t="s">
        <v>1343</v>
      </c>
      <c r="K334" s="122" t="s">
        <v>1175</v>
      </c>
      <c r="L334" s="122"/>
      <c r="M334" s="122"/>
      <c r="N334" s="122"/>
      <c r="O334" s="122"/>
      <c r="P334" s="122" t="s">
        <v>1165</v>
      </c>
      <c r="Q334" s="122" t="s">
        <v>1165</v>
      </c>
      <c r="R334" s="122" t="s">
        <v>1165</v>
      </c>
      <c r="S334" s="84">
        <v>166</v>
      </c>
      <c r="T334" s="84">
        <v>216</v>
      </c>
      <c r="U334" s="84" t="s">
        <v>63</v>
      </c>
      <c r="V334" s="84">
        <f t="shared" si="37"/>
        <v>166</v>
      </c>
      <c r="W334" s="85"/>
      <c r="X334" s="86">
        <f>W334*V334</f>
        <v>0</v>
      </c>
    </row>
    <row r="335" spans="1:24" ht="16.5" customHeight="1" x14ac:dyDescent="0.25">
      <c r="A335" s="122">
        <v>462</v>
      </c>
      <c r="B335" s="123">
        <v>12002</v>
      </c>
      <c r="C335" s="123" t="s">
        <v>1171</v>
      </c>
      <c r="D335" s="123" t="s">
        <v>2469</v>
      </c>
      <c r="E335" s="123" t="s">
        <v>1298</v>
      </c>
      <c r="F335" s="123" t="s">
        <v>1285</v>
      </c>
      <c r="G335" s="123" t="s">
        <v>161</v>
      </c>
      <c r="H335" s="123"/>
      <c r="I335" s="123" t="s">
        <v>1175</v>
      </c>
      <c r="J335" s="127" t="s">
        <v>1343</v>
      </c>
      <c r="K335" s="123" t="s">
        <v>1175</v>
      </c>
      <c r="L335" s="123" t="s">
        <v>1343</v>
      </c>
      <c r="M335" s="123"/>
      <c r="N335" s="123"/>
      <c r="O335" s="123"/>
      <c r="P335" s="123" t="s">
        <v>1165</v>
      </c>
      <c r="Q335" s="123" t="s">
        <v>1165</v>
      </c>
      <c r="R335" s="123" t="s">
        <v>1165</v>
      </c>
      <c r="S335" s="84">
        <v>152</v>
      </c>
      <c r="T335" s="84">
        <v>198</v>
      </c>
      <c r="U335" s="84" t="s">
        <v>63</v>
      </c>
      <c r="V335" s="84">
        <f t="shared" si="37"/>
        <v>152</v>
      </c>
      <c r="W335" s="85"/>
      <c r="X335" s="115">
        <f t="shared" si="36"/>
        <v>0</v>
      </c>
    </row>
    <row r="336" spans="1:24" ht="16.5" customHeight="1" x14ac:dyDescent="0.25">
      <c r="A336" s="122">
        <v>463</v>
      </c>
      <c r="B336" s="123">
        <v>38934</v>
      </c>
      <c r="C336" s="123" t="s">
        <v>1171</v>
      </c>
      <c r="D336" s="123" t="s">
        <v>2469</v>
      </c>
      <c r="E336" s="123" t="s">
        <v>1298</v>
      </c>
      <c r="F336" s="123" t="s">
        <v>1285</v>
      </c>
      <c r="G336" s="123" t="s">
        <v>162</v>
      </c>
      <c r="H336" s="123"/>
      <c r="I336" s="123" t="s">
        <v>1177</v>
      </c>
      <c r="J336" s="127"/>
      <c r="K336" s="123" t="s">
        <v>1341</v>
      </c>
      <c r="L336" s="123" t="s">
        <v>1179</v>
      </c>
      <c r="M336" s="123"/>
      <c r="N336" s="123"/>
      <c r="O336" s="123"/>
      <c r="P336" s="123" t="s">
        <v>1165</v>
      </c>
      <c r="Q336" s="123" t="s">
        <v>1165</v>
      </c>
      <c r="R336" s="123" t="s">
        <v>1165</v>
      </c>
      <c r="S336" s="84">
        <v>243</v>
      </c>
      <c r="T336" s="84">
        <v>317</v>
      </c>
      <c r="U336" s="84" t="s">
        <v>63</v>
      </c>
      <c r="V336" s="84">
        <f t="shared" si="37"/>
        <v>243</v>
      </c>
      <c r="W336" s="85"/>
      <c r="X336" s="115">
        <f t="shared" si="36"/>
        <v>0</v>
      </c>
    </row>
    <row r="337" spans="1:24" ht="16.5" customHeight="1" x14ac:dyDescent="0.25">
      <c r="A337" s="122">
        <v>469</v>
      </c>
      <c r="B337" s="123">
        <v>38895</v>
      </c>
      <c r="C337" s="123" t="s">
        <v>1171</v>
      </c>
      <c r="D337" s="123" t="s">
        <v>2469</v>
      </c>
      <c r="E337" s="123" t="s">
        <v>1298</v>
      </c>
      <c r="F337" s="123" t="s">
        <v>1285</v>
      </c>
      <c r="G337" s="123" t="s">
        <v>163</v>
      </c>
      <c r="H337" s="123"/>
      <c r="I337" s="123" t="s">
        <v>1356</v>
      </c>
      <c r="J337" s="127" t="s">
        <v>1354</v>
      </c>
      <c r="K337" s="123" t="s">
        <v>1341</v>
      </c>
      <c r="L337" s="123"/>
      <c r="M337" s="123"/>
      <c r="N337" s="123"/>
      <c r="O337" s="123"/>
      <c r="P337" s="123" t="s">
        <v>1165</v>
      </c>
      <c r="Q337" s="123" t="s">
        <v>1165</v>
      </c>
      <c r="R337" s="123" t="s">
        <v>1165</v>
      </c>
      <c r="S337" s="84">
        <v>264</v>
      </c>
      <c r="T337" s="84">
        <v>344</v>
      </c>
      <c r="U337" s="84" t="s">
        <v>63</v>
      </c>
      <c r="V337" s="84">
        <f t="shared" si="37"/>
        <v>264</v>
      </c>
      <c r="W337" s="85"/>
      <c r="X337" s="115">
        <f t="shared" ref="X337:X374" si="38">W337*V337</f>
        <v>0</v>
      </c>
    </row>
    <row r="338" spans="1:24" ht="16.5" customHeight="1" x14ac:dyDescent="0.25">
      <c r="A338" s="122">
        <v>470</v>
      </c>
      <c r="B338" s="122">
        <v>14107</v>
      </c>
      <c r="C338" s="122" t="s">
        <v>1171</v>
      </c>
      <c r="D338" s="122" t="s">
        <v>2469</v>
      </c>
      <c r="E338" s="122" t="s">
        <v>1298</v>
      </c>
      <c r="F338" s="122" t="s">
        <v>1285</v>
      </c>
      <c r="G338" s="122" t="s">
        <v>164</v>
      </c>
      <c r="H338" s="122"/>
      <c r="I338" s="122" t="s">
        <v>1356</v>
      </c>
      <c r="J338" s="126" t="s">
        <v>1354</v>
      </c>
      <c r="K338" s="122" t="s">
        <v>1341</v>
      </c>
      <c r="L338" s="122"/>
      <c r="M338" s="122"/>
      <c r="N338" s="122"/>
      <c r="O338" s="122"/>
      <c r="P338" s="122" t="s">
        <v>1165</v>
      </c>
      <c r="Q338" s="122" t="s">
        <v>1165</v>
      </c>
      <c r="R338" s="122" t="s">
        <v>1165</v>
      </c>
      <c r="S338" s="84">
        <v>326</v>
      </c>
      <c r="T338" s="84">
        <v>425</v>
      </c>
      <c r="U338" s="84" t="s">
        <v>3012</v>
      </c>
      <c r="V338" s="84">
        <f t="shared" si="37"/>
        <v>326</v>
      </c>
      <c r="W338" s="85"/>
      <c r="X338" s="86">
        <f>W338*V338</f>
        <v>0</v>
      </c>
    </row>
    <row r="339" spans="1:24" ht="16.5" customHeight="1" x14ac:dyDescent="0.25">
      <c r="A339" s="122">
        <v>471</v>
      </c>
      <c r="B339" s="122">
        <v>15260</v>
      </c>
      <c r="C339" s="122" t="s">
        <v>1171</v>
      </c>
      <c r="D339" s="122" t="s">
        <v>2469</v>
      </c>
      <c r="E339" s="122" t="s">
        <v>1298</v>
      </c>
      <c r="F339" s="122" t="s">
        <v>1285</v>
      </c>
      <c r="G339" s="122" t="s">
        <v>165</v>
      </c>
      <c r="H339" s="122"/>
      <c r="I339" s="122" t="s">
        <v>1342</v>
      </c>
      <c r="J339" s="126" t="s">
        <v>1354</v>
      </c>
      <c r="K339" s="122" t="s">
        <v>1342</v>
      </c>
      <c r="L339" s="122" t="s">
        <v>1354</v>
      </c>
      <c r="M339" s="122"/>
      <c r="N339" s="122"/>
      <c r="O339" s="122"/>
      <c r="P339" s="122" t="s">
        <v>1165</v>
      </c>
      <c r="Q339" s="122" t="s">
        <v>1165</v>
      </c>
      <c r="R339" s="122" t="s">
        <v>1165</v>
      </c>
      <c r="S339" s="84">
        <v>104</v>
      </c>
      <c r="T339" s="84">
        <v>135</v>
      </c>
      <c r="U339" s="84" t="s">
        <v>3012</v>
      </c>
      <c r="V339" s="84">
        <f t="shared" si="37"/>
        <v>104</v>
      </c>
      <c r="W339" s="85"/>
      <c r="X339" s="86">
        <f>W339*V339</f>
        <v>0</v>
      </c>
    </row>
    <row r="340" spans="1:24" ht="16.5" customHeight="1" x14ac:dyDescent="0.25">
      <c r="A340" s="122">
        <v>472</v>
      </c>
      <c r="B340" s="123">
        <v>38896</v>
      </c>
      <c r="C340" s="123" t="s">
        <v>1171</v>
      </c>
      <c r="D340" s="123" t="s">
        <v>2469</v>
      </c>
      <c r="E340" s="123" t="s">
        <v>1298</v>
      </c>
      <c r="F340" s="123" t="s">
        <v>1285</v>
      </c>
      <c r="G340" s="123" t="s">
        <v>166</v>
      </c>
      <c r="H340" s="123"/>
      <c r="I340" s="123" t="s">
        <v>1342</v>
      </c>
      <c r="J340" s="127" t="s">
        <v>1184</v>
      </c>
      <c r="K340" s="123" t="s">
        <v>1342</v>
      </c>
      <c r="L340" s="123" t="s">
        <v>1184</v>
      </c>
      <c r="M340" s="123"/>
      <c r="N340" s="123"/>
      <c r="O340" s="123"/>
      <c r="P340" s="123" t="s">
        <v>1165</v>
      </c>
      <c r="Q340" s="123" t="s">
        <v>1165</v>
      </c>
      <c r="R340" s="123" t="s">
        <v>1165</v>
      </c>
      <c r="S340" s="84">
        <v>107</v>
      </c>
      <c r="T340" s="84">
        <v>139</v>
      </c>
      <c r="U340" s="84" t="s">
        <v>63</v>
      </c>
      <c r="V340" s="84">
        <f t="shared" si="37"/>
        <v>107</v>
      </c>
      <c r="W340" s="85"/>
      <c r="X340" s="115">
        <f t="shared" si="38"/>
        <v>0</v>
      </c>
    </row>
    <row r="341" spans="1:24" ht="16.5" customHeight="1" x14ac:dyDescent="0.25">
      <c r="A341" s="122">
        <v>473</v>
      </c>
      <c r="B341" s="122">
        <v>15261</v>
      </c>
      <c r="C341" s="122" t="s">
        <v>1171</v>
      </c>
      <c r="D341" s="122" t="s">
        <v>2469</v>
      </c>
      <c r="E341" s="122" t="s">
        <v>1298</v>
      </c>
      <c r="F341" s="122" t="s">
        <v>1285</v>
      </c>
      <c r="G341" s="122" t="s">
        <v>167</v>
      </c>
      <c r="H341" s="122"/>
      <c r="I341" s="122" t="s">
        <v>1344</v>
      </c>
      <c r="J341" s="126" t="s">
        <v>1354</v>
      </c>
      <c r="K341" s="122" t="s">
        <v>1344</v>
      </c>
      <c r="L341" s="122" t="s">
        <v>1354</v>
      </c>
      <c r="M341" s="122"/>
      <c r="N341" s="122"/>
      <c r="O341" s="122"/>
      <c r="P341" s="122" t="s">
        <v>1165</v>
      </c>
      <c r="Q341" s="122" t="s">
        <v>1165</v>
      </c>
      <c r="R341" s="122" t="s">
        <v>1165</v>
      </c>
      <c r="S341" s="84">
        <v>124</v>
      </c>
      <c r="T341" s="84">
        <v>162</v>
      </c>
      <c r="U341" s="84" t="s">
        <v>3012</v>
      </c>
      <c r="V341" s="84">
        <f t="shared" si="37"/>
        <v>124</v>
      </c>
      <c r="W341" s="85"/>
      <c r="X341" s="86">
        <f>W341*V341</f>
        <v>0</v>
      </c>
    </row>
    <row r="342" spans="1:24" ht="16.5" customHeight="1" x14ac:dyDescent="0.25">
      <c r="A342" s="122">
        <v>474</v>
      </c>
      <c r="B342" s="123">
        <v>38897</v>
      </c>
      <c r="C342" s="123" t="s">
        <v>1171</v>
      </c>
      <c r="D342" s="123" t="s">
        <v>2469</v>
      </c>
      <c r="E342" s="123" t="s">
        <v>1298</v>
      </c>
      <c r="F342" s="123" t="s">
        <v>1285</v>
      </c>
      <c r="G342" s="123" t="s">
        <v>168</v>
      </c>
      <c r="H342" s="123"/>
      <c r="I342" s="123" t="s">
        <v>1342</v>
      </c>
      <c r="J342" s="127" t="s">
        <v>1354</v>
      </c>
      <c r="K342" s="123" t="s">
        <v>1342</v>
      </c>
      <c r="L342" s="123" t="s">
        <v>1354</v>
      </c>
      <c r="M342" s="123"/>
      <c r="N342" s="123"/>
      <c r="O342" s="123"/>
      <c r="P342" s="123" t="s">
        <v>1165</v>
      </c>
      <c r="Q342" s="123" t="s">
        <v>1165</v>
      </c>
      <c r="R342" s="123" t="s">
        <v>1165</v>
      </c>
      <c r="S342" s="84">
        <v>123</v>
      </c>
      <c r="T342" s="84">
        <v>160</v>
      </c>
      <c r="U342" s="84" t="s">
        <v>63</v>
      </c>
      <c r="V342" s="84">
        <f t="shared" si="37"/>
        <v>123</v>
      </c>
      <c r="W342" s="85"/>
      <c r="X342" s="115">
        <f t="shared" si="38"/>
        <v>0</v>
      </c>
    </row>
    <row r="343" spans="1:24" ht="16.5" customHeight="1" x14ac:dyDescent="0.25">
      <c r="A343" s="122">
        <v>475</v>
      </c>
      <c r="B343" s="122">
        <v>38898</v>
      </c>
      <c r="C343" s="122" t="s">
        <v>1171</v>
      </c>
      <c r="D343" s="122" t="s">
        <v>2469</v>
      </c>
      <c r="E343" s="122" t="s">
        <v>1298</v>
      </c>
      <c r="F343" s="122" t="s">
        <v>1285</v>
      </c>
      <c r="G343" s="122" t="s">
        <v>169</v>
      </c>
      <c r="H343" s="122"/>
      <c r="I343" s="122" t="s">
        <v>1342</v>
      </c>
      <c r="J343" s="126" t="s">
        <v>1354</v>
      </c>
      <c r="K343" s="122" t="s">
        <v>1342</v>
      </c>
      <c r="L343" s="122" t="s">
        <v>1354</v>
      </c>
      <c r="M343" s="122"/>
      <c r="N343" s="122"/>
      <c r="O343" s="122"/>
      <c r="P343" s="122" t="s">
        <v>1165</v>
      </c>
      <c r="Q343" s="122" t="s">
        <v>1165</v>
      </c>
      <c r="R343" s="122" t="s">
        <v>1165</v>
      </c>
      <c r="S343" s="84">
        <v>151</v>
      </c>
      <c r="T343" s="84">
        <v>195</v>
      </c>
      <c r="U343" s="84" t="s">
        <v>63</v>
      </c>
      <c r="V343" s="84">
        <f t="shared" si="37"/>
        <v>151</v>
      </c>
      <c r="W343" s="85"/>
      <c r="X343" s="86">
        <f>W343*V343</f>
        <v>0</v>
      </c>
    </row>
    <row r="344" spans="1:24" ht="16.5" customHeight="1" x14ac:dyDescent="0.25">
      <c r="A344" s="122">
        <v>476</v>
      </c>
      <c r="B344" s="123">
        <v>15262</v>
      </c>
      <c r="C344" s="123" t="s">
        <v>1171</v>
      </c>
      <c r="D344" s="123" t="s">
        <v>2469</v>
      </c>
      <c r="E344" s="123" t="s">
        <v>1298</v>
      </c>
      <c r="F344" s="123" t="s">
        <v>1285</v>
      </c>
      <c r="G344" s="123" t="s">
        <v>170</v>
      </c>
      <c r="H344" s="123"/>
      <c r="I344" s="123" t="s">
        <v>1342</v>
      </c>
      <c r="J344" s="127" t="s">
        <v>1354</v>
      </c>
      <c r="K344" s="123" t="s">
        <v>1342</v>
      </c>
      <c r="L344" s="123" t="s">
        <v>1354</v>
      </c>
      <c r="M344" s="123"/>
      <c r="N344" s="123"/>
      <c r="O344" s="123"/>
      <c r="P344" s="123" t="s">
        <v>1165</v>
      </c>
      <c r="Q344" s="123" t="s">
        <v>1165</v>
      </c>
      <c r="R344" s="123" t="s">
        <v>1165</v>
      </c>
      <c r="S344" s="84">
        <v>166</v>
      </c>
      <c r="T344" s="84">
        <v>216</v>
      </c>
      <c r="U344" s="84" t="s">
        <v>63</v>
      </c>
      <c r="V344" s="84">
        <f t="shared" si="37"/>
        <v>166</v>
      </c>
      <c r="W344" s="85"/>
      <c r="X344" s="115">
        <f t="shared" si="38"/>
        <v>0</v>
      </c>
    </row>
    <row r="345" spans="1:24" ht="16.5" customHeight="1" x14ac:dyDescent="0.25">
      <c r="A345" s="122">
        <v>477</v>
      </c>
      <c r="B345" s="122">
        <v>38929</v>
      </c>
      <c r="C345" s="122" t="s">
        <v>1171</v>
      </c>
      <c r="D345" s="122" t="s">
        <v>2469</v>
      </c>
      <c r="E345" s="122" t="s">
        <v>1298</v>
      </c>
      <c r="F345" s="122" t="s">
        <v>1285</v>
      </c>
      <c r="G345" s="122" t="s">
        <v>171</v>
      </c>
      <c r="H345" s="122"/>
      <c r="I345" s="122" t="s">
        <v>1356</v>
      </c>
      <c r="J345" s="126" t="s">
        <v>1354</v>
      </c>
      <c r="K345" s="122" t="s">
        <v>1342</v>
      </c>
      <c r="L345" s="122" t="s">
        <v>1184</v>
      </c>
      <c r="M345" s="122"/>
      <c r="N345" s="122"/>
      <c r="O345" s="122"/>
      <c r="P345" s="122" t="s">
        <v>1165</v>
      </c>
      <c r="Q345" s="122" t="s">
        <v>1165</v>
      </c>
      <c r="R345" s="122" t="s">
        <v>1165</v>
      </c>
      <c r="S345" s="84">
        <v>116</v>
      </c>
      <c r="T345" s="84">
        <v>151</v>
      </c>
      <c r="U345" s="84" t="s">
        <v>3012</v>
      </c>
      <c r="V345" s="84">
        <f t="shared" si="37"/>
        <v>116</v>
      </c>
      <c r="W345" s="85"/>
      <c r="X345" s="86">
        <f>W345*V345</f>
        <v>0</v>
      </c>
    </row>
    <row r="346" spans="1:24" ht="16.5" customHeight="1" x14ac:dyDescent="0.25">
      <c r="A346" s="122">
        <v>478</v>
      </c>
      <c r="B346" s="123">
        <v>10035</v>
      </c>
      <c r="C346" s="123" t="s">
        <v>1171</v>
      </c>
      <c r="D346" s="123" t="s">
        <v>2469</v>
      </c>
      <c r="E346" s="123" t="s">
        <v>1298</v>
      </c>
      <c r="F346" s="123" t="s">
        <v>1285</v>
      </c>
      <c r="G346" s="123" t="s">
        <v>172</v>
      </c>
      <c r="H346" s="123"/>
      <c r="I346" s="123" t="s">
        <v>1356</v>
      </c>
      <c r="J346" s="127" t="s">
        <v>1354</v>
      </c>
      <c r="K346" s="123" t="s">
        <v>1342</v>
      </c>
      <c r="L346" s="123" t="s">
        <v>1354</v>
      </c>
      <c r="M346" s="123"/>
      <c r="N346" s="123"/>
      <c r="O346" s="123"/>
      <c r="P346" s="123" t="s">
        <v>1165</v>
      </c>
      <c r="Q346" s="123" t="s">
        <v>1165</v>
      </c>
      <c r="R346" s="123" t="s">
        <v>1165</v>
      </c>
      <c r="S346" s="84">
        <v>120</v>
      </c>
      <c r="T346" s="84">
        <v>156</v>
      </c>
      <c r="U346" s="84" t="s">
        <v>3012</v>
      </c>
      <c r="V346" s="84">
        <f t="shared" si="37"/>
        <v>120</v>
      </c>
      <c r="W346" s="85"/>
      <c r="X346" s="115">
        <f t="shared" si="38"/>
        <v>0</v>
      </c>
    </row>
    <row r="347" spans="1:24" ht="16.5" customHeight="1" x14ac:dyDescent="0.25">
      <c r="A347" s="122">
        <v>479</v>
      </c>
      <c r="B347" s="122">
        <v>38930</v>
      </c>
      <c r="C347" s="122" t="s">
        <v>1171</v>
      </c>
      <c r="D347" s="122" t="s">
        <v>2469</v>
      </c>
      <c r="E347" s="122" t="s">
        <v>1298</v>
      </c>
      <c r="F347" s="122" t="s">
        <v>1285</v>
      </c>
      <c r="G347" s="122" t="s">
        <v>173</v>
      </c>
      <c r="H347" s="122"/>
      <c r="I347" s="122" t="s">
        <v>1356</v>
      </c>
      <c r="J347" s="126" t="s">
        <v>1354</v>
      </c>
      <c r="K347" s="122" t="s">
        <v>1342</v>
      </c>
      <c r="L347" s="122" t="s">
        <v>1354</v>
      </c>
      <c r="M347" s="122"/>
      <c r="N347" s="122"/>
      <c r="O347" s="122"/>
      <c r="P347" s="122" t="s">
        <v>1165</v>
      </c>
      <c r="Q347" s="122" t="s">
        <v>1165</v>
      </c>
      <c r="R347" s="122" t="s">
        <v>1165</v>
      </c>
      <c r="S347" s="84">
        <v>116</v>
      </c>
      <c r="T347" s="84">
        <v>151</v>
      </c>
      <c r="U347" s="84" t="s">
        <v>63</v>
      </c>
      <c r="V347" s="84">
        <f t="shared" si="37"/>
        <v>116</v>
      </c>
      <c r="W347" s="85"/>
      <c r="X347" s="86">
        <f>W347*V347</f>
        <v>0</v>
      </c>
    </row>
    <row r="348" spans="1:24" ht="16.5" customHeight="1" x14ac:dyDescent="0.25">
      <c r="A348" s="122">
        <v>480</v>
      </c>
      <c r="B348" s="123">
        <v>10036</v>
      </c>
      <c r="C348" s="123" t="s">
        <v>1171</v>
      </c>
      <c r="D348" s="123" t="s">
        <v>2469</v>
      </c>
      <c r="E348" s="123" t="s">
        <v>1298</v>
      </c>
      <c r="F348" s="123" t="s">
        <v>1285</v>
      </c>
      <c r="G348" s="123" t="s">
        <v>174</v>
      </c>
      <c r="H348" s="123"/>
      <c r="I348" s="123" t="s">
        <v>1356</v>
      </c>
      <c r="J348" s="127" t="s">
        <v>1354</v>
      </c>
      <c r="K348" s="123" t="s">
        <v>1344</v>
      </c>
      <c r="L348" s="123" t="s">
        <v>1354</v>
      </c>
      <c r="M348" s="123"/>
      <c r="N348" s="123"/>
      <c r="O348" s="123"/>
      <c r="P348" s="123" t="s">
        <v>1165</v>
      </c>
      <c r="Q348" s="123" t="s">
        <v>1165</v>
      </c>
      <c r="R348" s="123" t="s">
        <v>1165</v>
      </c>
      <c r="S348" s="84">
        <v>120</v>
      </c>
      <c r="T348" s="84">
        <v>156</v>
      </c>
      <c r="U348" s="84" t="s">
        <v>63</v>
      </c>
      <c r="V348" s="84">
        <f t="shared" si="37"/>
        <v>120</v>
      </c>
      <c r="W348" s="85"/>
      <c r="X348" s="115">
        <f t="shared" si="38"/>
        <v>0</v>
      </c>
    </row>
    <row r="349" spans="1:24" ht="16.5" customHeight="1" x14ac:dyDescent="0.25">
      <c r="A349" s="122">
        <v>481</v>
      </c>
      <c r="B349" s="122">
        <v>38928</v>
      </c>
      <c r="C349" s="122" t="s">
        <v>1171</v>
      </c>
      <c r="D349" s="122" t="s">
        <v>2469</v>
      </c>
      <c r="E349" s="122" t="s">
        <v>1298</v>
      </c>
      <c r="F349" s="122" t="s">
        <v>1285</v>
      </c>
      <c r="G349" s="122" t="s">
        <v>175</v>
      </c>
      <c r="H349" s="122"/>
      <c r="I349" s="122" t="s">
        <v>1356</v>
      </c>
      <c r="J349" s="126" t="s">
        <v>1348</v>
      </c>
      <c r="K349" s="122" t="s">
        <v>1357</v>
      </c>
      <c r="L349" s="122" t="s">
        <v>1354</v>
      </c>
      <c r="M349" s="122"/>
      <c r="N349" s="122"/>
      <c r="O349" s="122"/>
      <c r="P349" s="122" t="s">
        <v>1165</v>
      </c>
      <c r="Q349" s="122" t="s">
        <v>1165</v>
      </c>
      <c r="R349" s="122" t="s">
        <v>1165</v>
      </c>
      <c r="S349" s="84">
        <v>166</v>
      </c>
      <c r="T349" s="84">
        <v>216</v>
      </c>
      <c r="U349" s="84" t="s">
        <v>63</v>
      </c>
      <c r="V349" s="84">
        <f t="shared" si="37"/>
        <v>166</v>
      </c>
      <c r="W349" s="85"/>
      <c r="X349" s="86">
        <f>W349*V349</f>
        <v>0</v>
      </c>
    </row>
    <row r="350" spans="1:24" ht="16.5" customHeight="1" x14ac:dyDescent="0.25">
      <c r="A350" s="122">
        <v>482</v>
      </c>
      <c r="B350" s="123">
        <v>10037</v>
      </c>
      <c r="C350" s="123" t="s">
        <v>1171</v>
      </c>
      <c r="D350" s="123" t="s">
        <v>2469</v>
      </c>
      <c r="E350" s="123" t="s">
        <v>1298</v>
      </c>
      <c r="F350" s="123" t="s">
        <v>1285</v>
      </c>
      <c r="G350" s="123" t="s">
        <v>176</v>
      </c>
      <c r="H350" s="123"/>
      <c r="I350" s="123" t="s">
        <v>1356</v>
      </c>
      <c r="J350" s="127" t="s">
        <v>1348</v>
      </c>
      <c r="K350" s="123" t="s">
        <v>1357</v>
      </c>
      <c r="L350" s="123" t="s">
        <v>1354</v>
      </c>
      <c r="M350" s="123"/>
      <c r="N350" s="123"/>
      <c r="O350" s="123"/>
      <c r="P350" s="123" t="s">
        <v>1165</v>
      </c>
      <c r="Q350" s="123" t="s">
        <v>1165</v>
      </c>
      <c r="R350" s="123" t="s">
        <v>1165</v>
      </c>
      <c r="S350" s="84">
        <v>179</v>
      </c>
      <c r="T350" s="84">
        <v>232</v>
      </c>
      <c r="U350" s="84" t="s">
        <v>3012</v>
      </c>
      <c r="V350" s="84">
        <f t="shared" si="37"/>
        <v>179</v>
      </c>
      <c r="W350" s="85"/>
      <c r="X350" s="115">
        <f t="shared" si="38"/>
        <v>0</v>
      </c>
    </row>
    <row r="351" spans="1:24" ht="16.5" customHeight="1" x14ac:dyDescent="0.25">
      <c r="A351" s="122">
        <v>484</v>
      </c>
      <c r="B351" s="123">
        <v>15263</v>
      </c>
      <c r="C351" s="123" t="s">
        <v>1171</v>
      </c>
      <c r="D351" s="123" t="s">
        <v>2469</v>
      </c>
      <c r="E351" s="123" t="s">
        <v>1298</v>
      </c>
      <c r="F351" s="123" t="s">
        <v>1285</v>
      </c>
      <c r="G351" s="123" t="s">
        <v>177</v>
      </c>
      <c r="H351" s="123"/>
      <c r="I351" s="123" t="s">
        <v>1356</v>
      </c>
      <c r="J351" s="127" t="s">
        <v>1348</v>
      </c>
      <c r="K351" s="123" t="s">
        <v>1357</v>
      </c>
      <c r="L351" s="123" t="s">
        <v>1354</v>
      </c>
      <c r="M351" s="123"/>
      <c r="N351" s="123"/>
      <c r="O351" s="123"/>
      <c r="P351" s="123" t="s">
        <v>1165</v>
      </c>
      <c r="Q351" s="123" t="s">
        <v>1165</v>
      </c>
      <c r="R351" s="123" t="s">
        <v>1165</v>
      </c>
      <c r="S351" s="84">
        <v>289</v>
      </c>
      <c r="T351" s="84">
        <v>375</v>
      </c>
      <c r="U351" s="84" t="s">
        <v>3012</v>
      </c>
      <c r="V351" s="84">
        <f t="shared" si="37"/>
        <v>289</v>
      </c>
      <c r="W351" s="85"/>
      <c r="X351" s="115">
        <f t="shared" si="38"/>
        <v>0</v>
      </c>
    </row>
    <row r="352" spans="1:24" ht="16.5" customHeight="1" x14ac:dyDescent="0.25">
      <c r="A352" s="122">
        <v>485</v>
      </c>
      <c r="B352" s="122">
        <v>38936</v>
      </c>
      <c r="C352" s="122" t="s">
        <v>1171</v>
      </c>
      <c r="D352" s="122" t="s">
        <v>2469</v>
      </c>
      <c r="E352" s="122" t="s">
        <v>1298</v>
      </c>
      <c r="F352" s="122" t="s">
        <v>1285</v>
      </c>
      <c r="G352" s="122" t="s">
        <v>178</v>
      </c>
      <c r="H352" s="122"/>
      <c r="I352" s="122" t="s">
        <v>1356</v>
      </c>
      <c r="J352" s="126" t="s">
        <v>1354</v>
      </c>
      <c r="K352" s="122" t="s">
        <v>1357</v>
      </c>
      <c r="L352" s="122" t="s">
        <v>1354</v>
      </c>
      <c r="M352" s="122"/>
      <c r="N352" s="122"/>
      <c r="O352" s="122"/>
      <c r="P352" s="122" t="s">
        <v>1165</v>
      </c>
      <c r="Q352" s="122" t="s">
        <v>1165</v>
      </c>
      <c r="R352" s="122" t="s">
        <v>1165</v>
      </c>
      <c r="S352" s="84">
        <v>163</v>
      </c>
      <c r="T352" s="84">
        <v>212</v>
      </c>
      <c r="U352" s="84" t="s">
        <v>3012</v>
      </c>
      <c r="V352" s="84">
        <f t="shared" si="37"/>
        <v>163</v>
      </c>
      <c r="W352" s="85"/>
      <c r="X352" s="86">
        <f>W352*V352</f>
        <v>0</v>
      </c>
    </row>
    <row r="353" spans="1:24" ht="16.5" customHeight="1" x14ac:dyDescent="0.25">
      <c r="A353" s="122">
        <v>487</v>
      </c>
      <c r="B353" s="122">
        <v>38937</v>
      </c>
      <c r="C353" s="122" t="s">
        <v>1171</v>
      </c>
      <c r="D353" s="122" t="s">
        <v>2469</v>
      </c>
      <c r="E353" s="122" t="s">
        <v>1298</v>
      </c>
      <c r="F353" s="122" t="s">
        <v>1285</v>
      </c>
      <c r="G353" s="122" t="s">
        <v>179</v>
      </c>
      <c r="H353" s="122"/>
      <c r="I353" s="122" t="s">
        <v>1356</v>
      </c>
      <c r="J353" s="126" t="s">
        <v>1354</v>
      </c>
      <c r="K353" s="122" t="s">
        <v>1357</v>
      </c>
      <c r="L353" s="122" t="s">
        <v>1348</v>
      </c>
      <c r="M353" s="122"/>
      <c r="N353" s="122"/>
      <c r="O353" s="122"/>
      <c r="P353" s="122" t="s">
        <v>1165</v>
      </c>
      <c r="Q353" s="122" t="s">
        <v>1165</v>
      </c>
      <c r="R353" s="122" t="s">
        <v>1165</v>
      </c>
      <c r="S353" s="84">
        <v>190</v>
      </c>
      <c r="T353" s="84">
        <v>247</v>
      </c>
      <c r="U353" s="84" t="s">
        <v>63</v>
      </c>
      <c r="V353" s="84">
        <f t="shared" si="37"/>
        <v>190</v>
      </c>
      <c r="W353" s="85"/>
      <c r="X353" s="86">
        <f>W353*V353</f>
        <v>0</v>
      </c>
    </row>
    <row r="354" spans="1:24" ht="16.5" customHeight="1" x14ac:dyDescent="0.25">
      <c r="A354" s="122">
        <v>488</v>
      </c>
      <c r="B354" s="123">
        <v>20991</v>
      </c>
      <c r="C354" s="123" t="s">
        <v>1171</v>
      </c>
      <c r="D354" s="123" t="s">
        <v>2469</v>
      </c>
      <c r="E354" s="123" t="s">
        <v>1298</v>
      </c>
      <c r="F354" s="123" t="s">
        <v>1285</v>
      </c>
      <c r="G354" s="123" t="s">
        <v>180</v>
      </c>
      <c r="H354" s="123"/>
      <c r="I354" s="123" t="s">
        <v>1356</v>
      </c>
      <c r="J354" s="127" t="s">
        <v>1354</v>
      </c>
      <c r="K354" s="123" t="s">
        <v>1357</v>
      </c>
      <c r="L354" s="123" t="s">
        <v>1348</v>
      </c>
      <c r="M354" s="123"/>
      <c r="N354" s="123"/>
      <c r="O354" s="123"/>
      <c r="P354" s="123" t="s">
        <v>1165</v>
      </c>
      <c r="Q354" s="123" t="s">
        <v>1165</v>
      </c>
      <c r="R354" s="123" t="s">
        <v>1165</v>
      </c>
      <c r="S354" s="84">
        <v>289</v>
      </c>
      <c r="T354" s="84">
        <v>375</v>
      </c>
      <c r="U354" s="84" t="s">
        <v>3012</v>
      </c>
      <c r="V354" s="84">
        <f t="shared" si="37"/>
        <v>289</v>
      </c>
      <c r="W354" s="85"/>
      <c r="X354" s="115">
        <f t="shared" si="38"/>
        <v>0</v>
      </c>
    </row>
    <row r="355" spans="1:24" ht="16.5" customHeight="1" x14ac:dyDescent="0.25">
      <c r="A355" s="122">
        <v>489</v>
      </c>
      <c r="B355" s="122">
        <v>38927</v>
      </c>
      <c r="C355" s="122" t="s">
        <v>1171</v>
      </c>
      <c r="D355" s="122" t="s">
        <v>2469</v>
      </c>
      <c r="E355" s="122" t="s">
        <v>1298</v>
      </c>
      <c r="F355" s="122" t="s">
        <v>1285</v>
      </c>
      <c r="G355" s="122" t="s">
        <v>181</v>
      </c>
      <c r="H355" s="122"/>
      <c r="I355" s="122" t="s">
        <v>1356</v>
      </c>
      <c r="J355" s="126" t="s">
        <v>1348</v>
      </c>
      <c r="K355" s="122" t="s">
        <v>1356</v>
      </c>
      <c r="L355" s="122" t="s">
        <v>1348</v>
      </c>
      <c r="M355" s="122"/>
      <c r="N355" s="122"/>
      <c r="O355" s="122"/>
      <c r="P355" s="122" t="s">
        <v>1165</v>
      </c>
      <c r="Q355" s="122" t="s">
        <v>1165</v>
      </c>
      <c r="R355" s="122" t="s">
        <v>1165</v>
      </c>
      <c r="S355" s="84">
        <v>234</v>
      </c>
      <c r="T355" s="84">
        <v>303</v>
      </c>
      <c r="U355" s="84" t="s">
        <v>3012</v>
      </c>
      <c r="V355" s="84">
        <f t="shared" si="37"/>
        <v>234</v>
      </c>
      <c r="W355" s="85"/>
      <c r="X355" s="86">
        <f>W355*V355</f>
        <v>0</v>
      </c>
    </row>
    <row r="356" spans="1:24" ht="16.5" customHeight="1" x14ac:dyDescent="0.25">
      <c r="A356" s="122">
        <v>490</v>
      </c>
      <c r="B356" s="123">
        <v>10038</v>
      </c>
      <c r="C356" s="123" t="s">
        <v>1171</v>
      </c>
      <c r="D356" s="123" t="s">
        <v>2469</v>
      </c>
      <c r="E356" s="123" t="s">
        <v>1298</v>
      </c>
      <c r="F356" s="123" t="s">
        <v>1285</v>
      </c>
      <c r="G356" s="123" t="s">
        <v>182</v>
      </c>
      <c r="H356" s="123"/>
      <c r="I356" s="123" t="s">
        <v>1356</v>
      </c>
      <c r="J356" s="127" t="s">
        <v>1348</v>
      </c>
      <c r="K356" s="123" t="s">
        <v>1356</v>
      </c>
      <c r="L356" s="123" t="s">
        <v>1348</v>
      </c>
      <c r="M356" s="123"/>
      <c r="N356" s="123"/>
      <c r="O356" s="123"/>
      <c r="P356" s="123" t="s">
        <v>1165</v>
      </c>
      <c r="Q356" s="123" t="s">
        <v>1165</v>
      </c>
      <c r="R356" s="123" t="s">
        <v>1165</v>
      </c>
      <c r="S356" s="84">
        <v>360</v>
      </c>
      <c r="T356" s="84">
        <v>469</v>
      </c>
      <c r="U356" s="84" t="s">
        <v>3012</v>
      </c>
      <c r="V356" s="84">
        <f t="shared" si="37"/>
        <v>360</v>
      </c>
      <c r="W356" s="85"/>
      <c r="X356" s="115">
        <f t="shared" si="38"/>
        <v>0</v>
      </c>
    </row>
    <row r="357" spans="1:24" ht="16.5" customHeight="1" x14ac:dyDescent="0.25">
      <c r="A357" s="122">
        <v>494</v>
      </c>
      <c r="B357" s="123">
        <v>10039</v>
      </c>
      <c r="C357" s="123" t="s">
        <v>1171</v>
      </c>
      <c r="D357" s="123" t="s">
        <v>2469</v>
      </c>
      <c r="E357" s="123" t="s">
        <v>1298</v>
      </c>
      <c r="F357" s="123" t="s">
        <v>1285</v>
      </c>
      <c r="G357" s="123" t="s">
        <v>183</v>
      </c>
      <c r="H357" s="123"/>
      <c r="I357" s="123" t="s">
        <v>1356</v>
      </c>
      <c r="J357" s="127" t="s">
        <v>1358</v>
      </c>
      <c r="K357" s="123"/>
      <c r="L357" s="123"/>
      <c r="M357" s="123"/>
      <c r="N357" s="123"/>
      <c r="O357" s="123"/>
      <c r="P357" s="123" t="s">
        <v>1165</v>
      </c>
      <c r="Q357" s="123" t="s">
        <v>1165</v>
      </c>
      <c r="R357" s="123" t="s">
        <v>1165</v>
      </c>
      <c r="S357" s="84">
        <v>99</v>
      </c>
      <c r="T357" s="84">
        <v>129</v>
      </c>
      <c r="U357" s="84" t="s">
        <v>3012</v>
      </c>
      <c r="V357" s="84">
        <f t="shared" si="37"/>
        <v>99</v>
      </c>
      <c r="W357" s="85"/>
      <c r="X357" s="115">
        <f t="shared" si="38"/>
        <v>0</v>
      </c>
    </row>
    <row r="358" spans="1:24" ht="16.5" customHeight="1" x14ac:dyDescent="0.25">
      <c r="A358" s="122">
        <v>495</v>
      </c>
      <c r="B358" s="122">
        <v>7021460</v>
      </c>
      <c r="C358" s="122" t="s">
        <v>1171</v>
      </c>
      <c r="D358" s="122" t="s">
        <v>2469</v>
      </c>
      <c r="E358" s="122" t="s">
        <v>1298</v>
      </c>
      <c r="F358" s="122" t="s">
        <v>1285</v>
      </c>
      <c r="G358" s="122" t="s">
        <v>189</v>
      </c>
      <c r="H358" s="122"/>
      <c r="I358" s="122" t="s">
        <v>1356</v>
      </c>
      <c r="J358" s="126" t="s">
        <v>1354</v>
      </c>
      <c r="K358" s="122" t="s">
        <v>1341</v>
      </c>
      <c r="L358" s="122" t="s">
        <v>1178</v>
      </c>
      <c r="M358" s="122"/>
      <c r="N358" s="122"/>
      <c r="O358" s="122"/>
      <c r="P358" s="122" t="s">
        <v>1165</v>
      </c>
      <c r="Q358" s="122" t="s">
        <v>1165</v>
      </c>
      <c r="R358" s="122" t="s">
        <v>1165</v>
      </c>
      <c r="S358" s="84">
        <v>261</v>
      </c>
      <c r="T358" s="84">
        <v>339</v>
      </c>
      <c r="U358" s="84" t="s">
        <v>63</v>
      </c>
      <c r="V358" s="84">
        <f t="shared" si="37"/>
        <v>261</v>
      </c>
      <c r="W358" s="85"/>
      <c r="X358" s="86">
        <f>W358*V358</f>
        <v>0</v>
      </c>
    </row>
    <row r="359" spans="1:24" ht="16.5" customHeight="1" x14ac:dyDescent="0.25">
      <c r="A359" s="122">
        <v>497</v>
      </c>
      <c r="B359" s="122">
        <v>7021470</v>
      </c>
      <c r="C359" s="122" t="s">
        <v>1171</v>
      </c>
      <c r="D359" s="122" t="s">
        <v>2469</v>
      </c>
      <c r="E359" s="122" t="s">
        <v>1298</v>
      </c>
      <c r="F359" s="122" t="s">
        <v>1285</v>
      </c>
      <c r="G359" s="122" t="s">
        <v>190</v>
      </c>
      <c r="H359" s="122"/>
      <c r="I359" s="122" t="s">
        <v>1177</v>
      </c>
      <c r="J359" s="126"/>
      <c r="K359" s="122" t="s">
        <v>1341</v>
      </c>
      <c r="L359" s="122" t="s">
        <v>1176</v>
      </c>
      <c r="M359" s="122"/>
      <c r="N359" s="122"/>
      <c r="O359" s="122"/>
      <c r="P359" s="122" t="s">
        <v>1165</v>
      </c>
      <c r="Q359" s="122" t="s">
        <v>1165</v>
      </c>
      <c r="R359" s="122" t="s">
        <v>1165</v>
      </c>
      <c r="S359" s="84">
        <v>303</v>
      </c>
      <c r="T359" s="84">
        <v>394</v>
      </c>
      <c r="U359" s="84" t="s">
        <v>63</v>
      </c>
      <c r="V359" s="84">
        <f t="shared" si="37"/>
        <v>303</v>
      </c>
      <c r="W359" s="85"/>
      <c r="X359" s="86">
        <f>W359*V359</f>
        <v>0</v>
      </c>
    </row>
    <row r="360" spans="1:24" ht="16.5" customHeight="1" x14ac:dyDescent="0.25">
      <c r="A360" s="122">
        <v>501</v>
      </c>
      <c r="B360" s="122">
        <v>7021480</v>
      </c>
      <c r="C360" s="122" t="s">
        <v>1171</v>
      </c>
      <c r="D360" s="122" t="s">
        <v>2469</v>
      </c>
      <c r="E360" s="122" t="s">
        <v>1298</v>
      </c>
      <c r="F360" s="122" t="s">
        <v>1285</v>
      </c>
      <c r="G360" s="122" t="s">
        <v>191</v>
      </c>
      <c r="H360" s="122"/>
      <c r="I360" s="122" t="s">
        <v>1339</v>
      </c>
      <c r="J360" s="126" t="s">
        <v>1354</v>
      </c>
      <c r="K360" s="122" t="s">
        <v>1341</v>
      </c>
      <c r="L360" s="122"/>
      <c r="M360" s="122"/>
      <c r="N360" s="122"/>
      <c r="O360" s="122"/>
      <c r="P360" s="122" t="s">
        <v>1165</v>
      </c>
      <c r="Q360" s="122" t="s">
        <v>1165</v>
      </c>
      <c r="R360" s="122" t="s">
        <v>1165</v>
      </c>
      <c r="S360" s="84">
        <v>371</v>
      </c>
      <c r="T360" s="84">
        <v>482</v>
      </c>
      <c r="U360" s="84" t="s">
        <v>63</v>
      </c>
      <c r="V360" s="84">
        <f t="shared" si="37"/>
        <v>371</v>
      </c>
      <c r="W360" s="85"/>
      <c r="X360" s="86">
        <f>W360*V360</f>
        <v>0</v>
      </c>
    </row>
    <row r="361" spans="1:24" ht="16.5" customHeight="1" x14ac:dyDescent="0.25">
      <c r="A361" s="122">
        <v>502</v>
      </c>
      <c r="B361" s="123">
        <v>15257</v>
      </c>
      <c r="C361" s="123" t="s">
        <v>1171</v>
      </c>
      <c r="D361" s="123" t="s">
        <v>2469</v>
      </c>
      <c r="E361" s="123" t="s">
        <v>1298</v>
      </c>
      <c r="F361" s="123" t="s">
        <v>1285</v>
      </c>
      <c r="G361" s="123" t="s">
        <v>192</v>
      </c>
      <c r="H361" s="123"/>
      <c r="I361" s="123" t="s">
        <v>1339</v>
      </c>
      <c r="J361" s="127" t="s">
        <v>1354</v>
      </c>
      <c r="K361" s="123" t="s">
        <v>1341</v>
      </c>
      <c r="L361" s="123"/>
      <c r="M361" s="123"/>
      <c r="N361" s="123"/>
      <c r="O361" s="123"/>
      <c r="P361" s="123" t="s">
        <v>1165</v>
      </c>
      <c r="Q361" s="123" t="s">
        <v>1165</v>
      </c>
      <c r="R361" s="123" t="s">
        <v>1165</v>
      </c>
      <c r="S361" s="84">
        <v>457</v>
      </c>
      <c r="T361" s="84">
        <v>595</v>
      </c>
      <c r="U361" s="84" t="s">
        <v>3012</v>
      </c>
      <c r="V361" s="84">
        <f t="shared" si="37"/>
        <v>457</v>
      </c>
      <c r="W361" s="85"/>
      <c r="X361" s="115">
        <f t="shared" si="38"/>
        <v>0</v>
      </c>
    </row>
    <row r="362" spans="1:24" ht="16.5" customHeight="1" x14ac:dyDescent="0.25">
      <c r="A362" s="122">
        <v>505</v>
      </c>
      <c r="B362" s="122">
        <v>28424</v>
      </c>
      <c r="C362" s="122" t="s">
        <v>1171</v>
      </c>
      <c r="D362" s="122" t="s">
        <v>2469</v>
      </c>
      <c r="E362" s="122" t="s">
        <v>1298</v>
      </c>
      <c r="F362" s="122" t="s">
        <v>1285</v>
      </c>
      <c r="G362" s="122" t="s">
        <v>356</v>
      </c>
      <c r="H362" s="122"/>
      <c r="I362" s="122"/>
      <c r="J362" s="126"/>
      <c r="K362" s="122"/>
      <c r="L362" s="122"/>
      <c r="M362" s="122"/>
      <c r="N362" s="122"/>
      <c r="O362" s="122"/>
      <c r="P362" s="122" t="s">
        <v>1165</v>
      </c>
      <c r="Q362" s="122" t="s">
        <v>1165</v>
      </c>
      <c r="R362" s="122" t="s">
        <v>1165</v>
      </c>
      <c r="S362" s="84">
        <v>40</v>
      </c>
      <c r="T362" s="84">
        <v>52</v>
      </c>
      <c r="U362" s="84" t="s">
        <v>3012</v>
      </c>
      <c r="V362" s="84">
        <f t="shared" si="37"/>
        <v>40</v>
      </c>
      <c r="W362" s="85"/>
      <c r="X362" s="86">
        <f>W362*V362</f>
        <v>0</v>
      </c>
    </row>
    <row r="363" spans="1:24" ht="16.5" customHeight="1" x14ac:dyDescent="0.25">
      <c r="A363" s="122">
        <v>508</v>
      </c>
      <c r="B363" s="123">
        <v>1174990</v>
      </c>
      <c r="C363" s="123" t="s">
        <v>1171</v>
      </c>
      <c r="D363" s="123" t="s">
        <v>2469</v>
      </c>
      <c r="E363" s="123" t="s">
        <v>1298</v>
      </c>
      <c r="F363" s="123" t="s">
        <v>1285</v>
      </c>
      <c r="G363" s="123" t="s">
        <v>1616</v>
      </c>
      <c r="H363" s="123"/>
      <c r="I363" s="123" t="s">
        <v>1347</v>
      </c>
      <c r="J363" s="127" t="s">
        <v>1348</v>
      </c>
      <c r="K363" s="123"/>
      <c r="L363" s="123"/>
      <c r="M363" s="123"/>
      <c r="N363" s="123"/>
      <c r="O363" s="123"/>
      <c r="P363" s="123" t="s">
        <v>1165</v>
      </c>
      <c r="Q363" s="123" t="s">
        <v>1165</v>
      </c>
      <c r="R363" s="123" t="s">
        <v>1165</v>
      </c>
      <c r="S363" s="84">
        <v>1086</v>
      </c>
      <c r="T363" s="84">
        <v>1466</v>
      </c>
      <c r="U363" s="84" t="s">
        <v>3012</v>
      </c>
      <c r="V363" s="84">
        <f t="shared" ref="V363:V397" si="39">S363-S363*$V$8</f>
        <v>1086</v>
      </c>
      <c r="W363" s="85"/>
      <c r="X363" s="115">
        <f t="shared" si="38"/>
        <v>0</v>
      </c>
    </row>
    <row r="364" spans="1:24" ht="16.5" customHeight="1" x14ac:dyDescent="0.25">
      <c r="A364" s="122">
        <v>510</v>
      </c>
      <c r="B364" s="123">
        <v>8085270</v>
      </c>
      <c r="C364" s="123" t="s">
        <v>1171</v>
      </c>
      <c r="D364" s="123" t="s">
        <v>2469</v>
      </c>
      <c r="E364" s="123" t="s">
        <v>1298</v>
      </c>
      <c r="F364" s="123" t="s">
        <v>1285</v>
      </c>
      <c r="G364" s="123" t="s">
        <v>399</v>
      </c>
      <c r="H364" s="123"/>
      <c r="I364" s="123" t="s">
        <v>1175</v>
      </c>
      <c r="J364" s="127" t="s">
        <v>1343</v>
      </c>
      <c r="K364" s="123" t="s">
        <v>1339</v>
      </c>
      <c r="L364" s="123" t="s">
        <v>1343</v>
      </c>
      <c r="M364" s="123"/>
      <c r="N364" s="123"/>
      <c r="O364" s="123"/>
      <c r="P364" s="123" t="s">
        <v>1165</v>
      </c>
      <c r="Q364" s="123" t="s">
        <v>1165</v>
      </c>
      <c r="R364" s="123" t="s">
        <v>1165</v>
      </c>
      <c r="S364" s="84">
        <v>42</v>
      </c>
      <c r="T364" s="84">
        <v>56</v>
      </c>
      <c r="U364" s="84" t="s">
        <v>3012</v>
      </c>
      <c r="V364" s="84">
        <f t="shared" si="39"/>
        <v>42</v>
      </c>
      <c r="W364" s="85"/>
      <c r="X364" s="115">
        <f t="shared" si="38"/>
        <v>0</v>
      </c>
    </row>
    <row r="365" spans="1:24" ht="16.5" customHeight="1" x14ac:dyDescent="0.25">
      <c r="A365" s="122">
        <v>517</v>
      </c>
      <c r="B365" s="122">
        <v>10019</v>
      </c>
      <c r="C365" s="122" t="s">
        <v>1171</v>
      </c>
      <c r="D365" s="122" t="s">
        <v>2469</v>
      </c>
      <c r="E365" s="122" t="s">
        <v>1298</v>
      </c>
      <c r="F365" s="122" t="s">
        <v>1285</v>
      </c>
      <c r="G365" s="122" t="s">
        <v>333</v>
      </c>
      <c r="H365" s="122"/>
      <c r="I365" s="122" t="s">
        <v>1175</v>
      </c>
      <c r="J365" s="126" t="s">
        <v>1354</v>
      </c>
      <c r="K365" s="122"/>
      <c r="L365" s="122"/>
      <c r="M365" s="122"/>
      <c r="N365" s="122"/>
      <c r="O365" s="122"/>
      <c r="P365" s="122" t="s">
        <v>1165</v>
      </c>
      <c r="Q365" s="122" t="s">
        <v>1165</v>
      </c>
      <c r="R365" s="122" t="s">
        <v>1165</v>
      </c>
      <c r="S365" s="84">
        <v>808</v>
      </c>
      <c r="T365" s="84">
        <v>1050</v>
      </c>
      <c r="U365" s="84" t="s">
        <v>3012</v>
      </c>
      <c r="V365" s="84">
        <f t="shared" si="39"/>
        <v>808</v>
      </c>
      <c r="W365" s="85"/>
      <c r="X365" s="86">
        <f>W365*V365</f>
        <v>0</v>
      </c>
    </row>
    <row r="366" spans="1:24" ht="16.5" customHeight="1" x14ac:dyDescent="0.25">
      <c r="A366" s="122">
        <v>518</v>
      </c>
      <c r="B366" s="123">
        <v>38970</v>
      </c>
      <c r="C366" s="123" t="s">
        <v>1171</v>
      </c>
      <c r="D366" s="123" t="s">
        <v>2469</v>
      </c>
      <c r="E366" s="123" t="s">
        <v>1298</v>
      </c>
      <c r="F366" s="123" t="s">
        <v>1285</v>
      </c>
      <c r="G366" s="123" t="s">
        <v>334</v>
      </c>
      <c r="H366" s="123"/>
      <c r="I366" s="123" t="s">
        <v>1175</v>
      </c>
      <c r="J366" s="127" t="s">
        <v>1354</v>
      </c>
      <c r="K366" s="123"/>
      <c r="L366" s="123"/>
      <c r="M366" s="123"/>
      <c r="N366" s="123"/>
      <c r="O366" s="123"/>
      <c r="P366" s="123" t="s">
        <v>1165</v>
      </c>
      <c r="Q366" s="123" t="s">
        <v>1165</v>
      </c>
      <c r="R366" s="123" t="s">
        <v>1165</v>
      </c>
      <c r="S366" s="84">
        <v>714</v>
      </c>
      <c r="T366" s="84">
        <v>928</v>
      </c>
      <c r="U366" s="84" t="s">
        <v>63</v>
      </c>
      <c r="V366" s="84">
        <f t="shared" si="39"/>
        <v>714</v>
      </c>
      <c r="W366" s="85"/>
      <c r="X366" s="115">
        <f t="shared" si="38"/>
        <v>0</v>
      </c>
    </row>
    <row r="367" spans="1:24" ht="16.5" customHeight="1" x14ac:dyDescent="0.25">
      <c r="A367" s="122">
        <v>520</v>
      </c>
      <c r="B367" s="123">
        <v>13775</v>
      </c>
      <c r="C367" s="123" t="s">
        <v>1171</v>
      </c>
      <c r="D367" s="123" t="s">
        <v>2469</v>
      </c>
      <c r="E367" s="123" t="s">
        <v>1298</v>
      </c>
      <c r="F367" s="123" t="s">
        <v>1285</v>
      </c>
      <c r="G367" s="123" t="s">
        <v>335</v>
      </c>
      <c r="H367" s="123"/>
      <c r="I367" s="123" t="s">
        <v>1175</v>
      </c>
      <c r="J367" s="127" t="s">
        <v>1354</v>
      </c>
      <c r="K367" s="123"/>
      <c r="L367" s="123"/>
      <c r="M367" s="123"/>
      <c r="N367" s="123"/>
      <c r="O367" s="123"/>
      <c r="P367" s="123" t="s">
        <v>1165</v>
      </c>
      <c r="Q367" s="123" t="s">
        <v>1165</v>
      </c>
      <c r="R367" s="123" t="s">
        <v>1165</v>
      </c>
      <c r="S367" s="84">
        <v>859</v>
      </c>
      <c r="T367" s="84">
        <v>1117</v>
      </c>
      <c r="U367" s="84" t="s">
        <v>3012</v>
      </c>
      <c r="V367" s="84">
        <f t="shared" si="39"/>
        <v>859</v>
      </c>
      <c r="W367" s="85"/>
      <c r="X367" s="115">
        <f t="shared" si="38"/>
        <v>0</v>
      </c>
    </row>
    <row r="368" spans="1:24" ht="16.5" customHeight="1" x14ac:dyDescent="0.25">
      <c r="A368" s="122">
        <v>521</v>
      </c>
      <c r="B368" s="122">
        <v>7054520</v>
      </c>
      <c r="C368" s="122" t="s">
        <v>1171</v>
      </c>
      <c r="D368" s="122" t="s">
        <v>2469</v>
      </c>
      <c r="E368" s="122" t="s">
        <v>1298</v>
      </c>
      <c r="F368" s="122" t="s">
        <v>1285</v>
      </c>
      <c r="G368" s="122" t="s">
        <v>336</v>
      </c>
      <c r="H368" s="122"/>
      <c r="I368" s="122" t="s">
        <v>1175</v>
      </c>
      <c r="J368" s="126" t="s">
        <v>1354</v>
      </c>
      <c r="K368" s="122"/>
      <c r="L368" s="122"/>
      <c r="M368" s="122"/>
      <c r="N368" s="122"/>
      <c r="O368" s="122"/>
      <c r="P368" s="122" t="s">
        <v>1165</v>
      </c>
      <c r="Q368" s="122" t="s">
        <v>1165</v>
      </c>
      <c r="R368" s="122" t="s">
        <v>1165</v>
      </c>
      <c r="S368" s="84">
        <v>695</v>
      </c>
      <c r="T368" s="84">
        <v>904</v>
      </c>
      <c r="U368" s="84" t="s">
        <v>63</v>
      </c>
      <c r="V368" s="84">
        <f t="shared" si="39"/>
        <v>695</v>
      </c>
      <c r="W368" s="85"/>
      <c r="X368" s="86">
        <f>W368*V368</f>
        <v>0</v>
      </c>
    </row>
    <row r="369" spans="1:24" ht="16.5" customHeight="1" x14ac:dyDescent="0.25">
      <c r="A369" s="122">
        <v>523</v>
      </c>
      <c r="B369" s="122">
        <v>10021</v>
      </c>
      <c r="C369" s="122" t="s">
        <v>1171</v>
      </c>
      <c r="D369" s="122" t="s">
        <v>2469</v>
      </c>
      <c r="E369" s="122" t="s">
        <v>1298</v>
      </c>
      <c r="F369" s="122" t="s">
        <v>1285</v>
      </c>
      <c r="G369" s="122" t="s">
        <v>337</v>
      </c>
      <c r="H369" s="122"/>
      <c r="I369" s="122" t="s">
        <v>1175</v>
      </c>
      <c r="J369" s="126" t="s">
        <v>1338</v>
      </c>
      <c r="K369" s="122"/>
      <c r="L369" s="122"/>
      <c r="M369" s="122"/>
      <c r="N369" s="122"/>
      <c r="O369" s="122"/>
      <c r="P369" s="122" t="s">
        <v>1165</v>
      </c>
      <c r="Q369" s="122" t="s">
        <v>1165</v>
      </c>
      <c r="R369" s="122" t="s">
        <v>1165</v>
      </c>
      <c r="S369" s="84">
        <v>840</v>
      </c>
      <c r="T369" s="84">
        <v>1092</v>
      </c>
      <c r="U369" s="84" t="s">
        <v>63</v>
      </c>
      <c r="V369" s="84">
        <f t="shared" si="39"/>
        <v>840</v>
      </c>
      <c r="W369" s="85"/>
      <c r="X369" s="86">
        <f>W369*V369</f>
        <v>0</v>
      </c>
    </row>
    <row r="370" spans="1:24" ht="16.5" customHeight="1" x14ac:dyDescent="0.25">
      <c r="A370" s="122">
        <v>524</v>
      </c>
      <c r="B370" s="123">
        <v>10022</v>
      </c>
      <c r="C370" s="123" t="s">
        <v>1171</v>
      </c>
      <c r="D370" s="123" t="s">
        <v>2469</v>
      </c>
      <c r="E370" s="123" t="s">
        <v>1298</v>
      </c>
      <c r="F370" s="123" t="s">
        <v>1285</v>
      </c>
      <c r="G370" s="123" t="s">
        <v>338</v>
      </c>
      <c r="H370" s="123"/>
      <c r="I370" s="123" t="s">
        <v>1175</v>
      </c>
      <c r="J370" s="127"/>
      <c r="K370" s="123" t="s">
        <v>1174</v>
      </c>
      <c r="L370" s="123"/>
      <c r="M370" s="123"/>
      <c r="N370" s="123"/>
      <c r="O370" s="123"/>
      <c r="P370" s="123" t="s">
        <v>1165</v>
      </c>
      <c r="Q370" s="123" t="s">
        <v>1165</v>
      </c>
      <c r="R370" s="123" t="s">
        <v>1165</v>
      </c>
      <c r="S370" s="84">
        <v>840</v>
      </c>
      <c r="T370" s="84">
        <v>1092</v>
      </c>
      <c r="U370" s="84" t="s">
        <v>63</v>
      </c>
      <c r="V370" s="84">
        <f t="shared" si="39"/>
        <v>840</v>
      </c>
      <c r="W370" s="85"/>
      <c r="X370" s="115">
        <f t="shared" si="38"/>
        <v>0</v>
      </c>
    </row>
    <row r="371" spans="1:24" ht="16.5" customHeight="1" x14ac:dyDescent="0.25">
      <c r="A371" s="122">
        <v>526</v>
      </c>
      <c r="B371" s="123">
        <v>10051</v>
      </c>
      <c r="C371" s="123" t="s">
        <v>1171</v>
      </c>
      <c r="D371" s="123" t="s">
        <v>2469</v>
      </c>
      <c r="E371" s="123" t="s">
        <v>1298</v>
      </c>
      <c r="F371" s="123" t="s">
        <v>1285</v>
      </c>
      <c r="G371" s="123" t="s">
        <v>339</v>
      </c>
      <c r="H371" s="123"/>
      <c r="I371" s="123" t="s">
        <v>1175</v>
      </c>
      <c r="J371" s="127"/>
      <c r="K371" s="123" t="s">
        <v>1341</v>
      </c>
      <c r="L371" s="123"/>
      <c r="M371" s="123"/>
      <c r="N371" s="123"/>
      <c r="O371" s="123"/>
      <c r="P371" s="123" t="s">
        <v>1165</v>
      </c>
      <c r="Q371" s="123" t="s">
        <v>1165</v>
      </c>
      <c r="R371" s="123" t="s">
        <v>1165</v>
      </c>
      <c r="S371" s="84">
        <v>1175</v>
      </c>
      <c r="T371" s="84">
        <v>1528</v>
      </c>
      <c r="U371" s="84" t="s">
        <v>3012</v>
      </c>
      <c r="V371" s="84">
        <f t="shared" si="39"/>
        <v>1175</v>
      </c>
      <c r="W371" s="85"/>
      <c r="X371" s="115">
        <f t="shared" si="38"/>
        <v>0</v>
      </c>
    </row>
    <row r="372" spans="1:24" ht="16.5" customHeight="1" x14ac:dyDescent="0.25">
      <c r="A372" s="122">
        <v>527</v>
      </c>
      <c r="B372" s="122">
        <v>11991</v>
      </c>
      <c r="C372" s="122" t="s">
        <v>1171</v>
      </c>
      <c r="D372" s="122" t="s">
        <v>2469</v>
      </c>
      <c r="E372" s="122" t="s">
        <v>1298</v>
      </c>
      <c r="F372" s="122" t="s">
        <v>1285</v>
      </c>
      <c r="G372" s="122" t="s">
        <v>340</v>
      </c>
      <c r="H372" s="122"/>
      <c r="I372" s="122" t="s">
        <v>1175</v>
      </c>
      <c r="J372" s="126"/>
      <c r="K372" s="122" t="s">
        <v>1341</v>
      </c>
      <c r="L372" s="122"/>
      <c r="M372" s="122"/>
      <c r="N372" s="122"/>
      <c r="O372" s="122"/>
      <c r="P372" s="122" t="s">
        <v>1165</v>
      </c>
      <c r="Q372" s="122" t="s">
        <v>1165</v>
      </c>
      <c r="R372" s="122" t="s">
        <v>1165</v>
      </c>
      <c r="S372" s="84">
        <v>1159</v>
      </c>
      <c r="T372" s="84">
        <v>1507</v>
      </c>
      <c r="U372" s="84" t="s">
        <v>3012</v>
      </c>
      <c r="V372" s="84">
        <f t="shared" si="39"/>
        <v>1159</v>
      </c>
      <c r="W372" s="85"/>
      <c r="X372" s="86">
        <f>W372*V372</f>
        <v>0</v>
      </c>
    </row>
    <row r="373" spans="1:24" ht="16.5" customHeight="1" x14ac:dyDescent="0.25">
      <c r="A373" s="122">
        <v>528</v>
      </c>
      <c r="B373" s="123">
        <v>38945</v>
      </c>
      <c r="C373" s="123" t="s">
        <v>1171</v>
      </c>
      <c r="D373" s="123" t="s">
        <v>2469</v>
      </c>
      <c r="E373" s="123" t="s">
        <v>1298</v>
      </c>
      <c r="F373" s="123" t="s">
        <v>1285</v>
      </c>
      <c r="G373" s="123" t="s">
        <v>341</v>
      </c>
      <c r="H373" s="123"/>
      <c r="I373" s="123" t="s">
        <v>1175</v>
      </c>
      <c r="J373" s="127"/>
      <c r="K373" s="123" t="s">
        <v>1341</v>
      </c>
      <c r="L373" s="123"/>
      <c r="M373" s="123"/>
      <c r="N373" s="123"/>
      <c r="O373" s="123"/>
      <c r="P373" s="123" t="s">
        <v>1165</v>
      </c>
      <c r="Q373" s="123" t="s">
        <v>1165</v>
      </c>
      <c r="R373" s="123" t="s">
        <v>1165</v>
      </c>
      <c r="S373" s="84">
        <v>957</v>
      </c>
      <c r="T373" s="84">
        <v>1244</v>
      </c>
      <c r="U373" s="84" t="s">
        <v>63</v>
      </c>
      <c r="V373" s="84">
        <f t="shared" si="39"/>
        <v>957</v>
      </c>
      <c r="W373" s="85"/>
      <c r="X373" s="115">
        <f t="shared" si="38"/>
        <v>0</v>
      </c>
    </row>
    <row r="374" spans="1:24" ht="16.5" customHeight="1" x14ac:dyDescent="0.25">
      <c r="A374" s="122">
        <v>530</v>
      </c>
      <c r="B374" s="123">
        <v>38879</v>
      </c>
      <c r="C374" s="123" t="s">
        <v>1171</v>
      </c>
      <c r="D374" s="123" t="s">
        <v>2469</v>
      </c>
      <c r="E374" s="123" t="s">
        <v>1298</v>
      </c>
      <c r="F374" s="123" t="s">
        <v>1285</v>
      </c>
      <c r="G374" s="123" t="s">
        <v>342</v>
      </c>
      <c r="H374" s="123"/>
      <c r="I374" s="123" t="s">
        <v>1175</v>
      </c>
      <c r="J374" s="127" t="s">
        <v>1338</v>
      </c>
      <c r="K374" s="123" t="s">
        <v>1341</v>
      </c>
      <c r="L374" s="123"/>
      <c r="M374" s="123"/>
      <c r="N374" s="123"/>
      <c r="O374" s="123"/>
      <c r="P374" s="123" t="s">
        <v>1165</v>
      </c>
      <c r="Q374" s="123" t="s">
        <v>1165</v>
      </c>
      <c r="R374" s="123" t="s">
        <v>1165</v>
      </c>
      <c r="S374" s="84">
        <v>978</v>
      </c>
      <c r="T374" s="84">
        <v>1271</v>
      </c>
      <c r="U374" s="84" t="s">
        <v>63</v>
      </c>
      <c r="V374" s="84">
        <f t="shared" si="39"/>
        <v>978</v>
      </c>
      <c r="W374" s="85"/>
      <c r="X374" s="115">
        <f t="shared" si="38"/>
        <v>0</v>
      </c>
    </row>
    <row r="375" spans="1:24" ht="16.5" customHeight="1" x14ac:dyDescent="0.25">
      <c r="A375" s="122">
        <v>531</v>
      </c>
      <c r="B375" s="122">
        <v>38955</v>
      </c>
      <c r="C375" s="122" t="s">
        <v>1171</v>
      </c>
      <c r="D375" s="122" t="s">
        <v>2469</v>
      </c>
      <c r="E375" s="122" t="s">
        <v>1298</v>
      </c>
      <c r="F375" s="122" t="s">
        <v>1285</v>
      </c>
      <c r="G375" s="122" t="s">
        <v>343</v>
      </c>
      <c r="H375" s="122"/>
      <c r="I375" s="122" t="s">
        <v>1175</v>
      </c>
      <c r="J375" s="126" t="s">
        <v>1338</v>
      </c>
      <c r="K375" s="122" t="s">
        <v>1342</v>
      </c>
      <c r="L375" s="122" t="s">
        <v>1184</v>
      </c>
      <c r="M375" s="122"/>
      <c r="N375" s="122"/>
      <c r="O375" s="122"/>
      <c r="P375" s="122" t="s">
        <v>1165</v>
      </c>
      <c r="Q375" s="122" t="s">
        <v>1165</v>
      </c>
      <c r="R375" s="122" t="s">
        <v>1165</v>
      </c>
      <c r="S375" s="84">
        <v>695</v>
      </c>
      <c r="T375" s="84">
        <v>904</v>
      </c>
      <c r="U375" s="84" t="s">
        <v>63</v>
      </c>
      <c r="V375" s="84">
        <f t="shared" si="39"/>
        <v>695</v>
      </c>
      <c r="W375" s="85"/>
      <c r="X375" s="86">
        <f>W375*V375</f>
        <v>0</v>
      </c>
    </row>
    <row r="376" spans="1:24" ht="16.5" customHeight="1" x14ac:dyDescent="0.25">
      <c r="A376" s="122">
        <v>532</v>
      </c>
      <c r="B376" s="123">
        <v>10046</v>
      </c>
      <c r="C376" s="123" t="s">
        <v>1171</v>
      </c>
      <c r="D376" s="123" t="s">
        <v>2469</v>
      </c>
      <c r="E376" s="123" t="s">
        <v>1298</v>
      </c>
      <c r="F376" s="123" t="s">
        <v>1285</v>
      </c>
      <c r="G376" s="123" t="s">
        <v>344</v>
      </c>
      <c r="H376" s="123"/>
      <c r="I376" s="123" t="s">
        <v>1175</v>
      </c>
      <c r="J376" s="127"/>
      <c r="K376" s="123" t="s">
        <v>1342</v>
      </c>
      <c r="L376" s="123" t="s">
        <v>1343</v>
      </c>
      <c r="M376" s="123"/>
      <c r="N376" s="123"/>
      <c r="O376" s="123"/>
      <c r="P376" s="123" t="s">
        <v>1165</v>
      </c>
      <c r="Q376" s="123" t="s">
        <v>1165</v>
      </c>
      <c r="R376" s="123" t="s">
        <v>1165</v>
      </c>
      <c r="S376" s="84">
        <v>859</v>
      </c>
      <c r="T376" s="84">
        <v>1117</v>
      </c>
      <c r="U376" s="84" t="s">
        <v>63</v>
      </c>
      <c r="V376" s="84">
        <f t="shared" si="39"/>
        <v>859</v>
      </c>
      <c r="W376" s="85"/>
      <c r="X376" s="115">
        <f t="shared" ref="X376:X408" si="40">W376*V376</f>
        <v>0</v>
      </c>
    </row>
    <row r="377" spans="1:24" ht="16.5" customHeight="1" x14ac:dyDescent="0.25">
      <c r="A377" s="122">
        <v>533</v>
      </c>
      <c r="B377" s="122">
        <v>1827150</v>
      </c>
      <c r="C377" s="122" t="s">
        <v>1171</v>
      </c>
      <c r="D377" s="122" t="s">
        <v>2469</v>
      </c>
      <c r="E377" s="122" t="s">
        <v>1298</v>
      </c>
      <c r="F377" s="122" t="s">
        <v>1285</v>
      </c>
      <c r="G377" s="122" t="s">
        <v>345</v>
      </c>
      <c r="H377" s="122"/>
      <c r="I377" s="122" t="s">
        <v>1175</v>
      </c>
      <c r="J377" s="126"/>
      <c r="K377" s="122" t="s">
        <v>1344</v>
      </c>
      <c r="L377" s="122" t="s">
        <v>1343</v>
      </c>
      <c r="M377" s="122"/>
      <c r="N377" s="122"/>
      <c r="O377" s="122"/>
      <c r="P377" s="122" t="s">
        <v>1165</v>
      </c>
      <c r="Q377" s="122" t="s">
        <v>1165</v>
      </c>
      <c r="R377" s="122" t="s">
        <v>1165</v>
      </c>
      <c r="S377" s="84">
        <v>695</v>
      </c>
      <c r="T377" s="84">
        <v>904</v>
      </c>
      <c r="U377" s="84" t="s">
        <v>63</v>
      </c>
      <c r="V377" s="84">
        <f t="shared" si="39"/>
        <v>695</v>
      </c>
      <c r="W377" s="85"/>
      <c r="X377" s="86">
        <f>W377*V377</f>
        <v>0</v>
      </c>
    </row>
    <row r="378" spans="1:24" ht="16.5" customHeight="1" x14ac:dyDescent="0.25">
      <c r="A378" s="122">
        <v>534</v>
      </c>
      <c r="B378" s="123">
        <v>10047</v>
      </c>
      <c r="C378" s="123" t="s">
        <v>1171</v>
      </c>
      <c r="D378" s="123" t="s">
        <v>2469</v>
      </c>
      <c r="E378" s="123" t="s">
        <v>1298</v>
      </c>
      <c r="F378" s="123" t="s">
        <v>1285</v>
      </c>
      <c r="G378" s="123" t="s">
        <v>346</v>
      </c>
      <c r="H378" s="123"/>
      <c r="I378" s="123" t="s">
        <v>1175</v>
      </c>
      <c r="J378" s="127"/>
      <c r="K378" s="123" t="s">
        <v>1344</v>
      </c>
      <c r="L378" s="123" t="s">
        <v>1343</v>
      </c>
      <c r="M378" s="123"/>
      <c r="N378" s="123"/>
      <c r="O378" s="123"/>
      <c r="P378" s="123" t="s">
        <v>1165</v>
      </c>
      <c r="Q378" s="123" t="s">
        <v>1165</v>
      </c>
      <c r="R378" s="123" t="s">
        <v>1165</v>
      </c>
      <c r="S378" s="84">
        <v>859</v>
      </c>
      <c r="T378" s="84">
        <v>1117</v>
      </c>
      <c r="U378" s="84" t="s">
        <v>63</v>
      </c>
      <c r="V378" s="84">
        <f t="shared" si="39"/>
        <v>859</v>
      </c>
      <c r="W378" s="85"/>
      <c r="X378" s="115">
        <f t="shared" si="40"/>
        <v>0</v>
      </c>
    </row>
    <row r="379" spans="1:24" ht="16.5" customHeight="1" x14ac:dyDescent="0.25">
      <c r="A379" s="122">
        <v>535</v>
      </c>
      <c r="B379" s="122">
        <v>38956</v>
      </c>
      <c r="C379" s="122" t="s">
        <v>1171</v>
      </c>
      <c r="D379" s="122" t="s">
        <v>2469</v>
      </c>
      <c r="E379" s="122" t="s">
        <v>1298</v>
      </c>
      <c r="F379" s="122" t="s">
        <v>1285</v>
      </c>
      <c r="G379" s="122" t="s">
        <v>347</v>
      </c>
      <c r="H379" s="122"/>
      <c r="I379" s="122" t="s">
        <v>1175</v>
      </c>
      <c r="J379" s="126"/>
      <c r="K379" s="122" t="s">
        <v>1342</v>
      </c>
      <c r="L379" s="122" t="s">
        <v>1343</v>
      </c>
      <c r="M379" s="122"/>
      <c r="N379" s="122"/>
      <c r="O379" s="122"/>
      <c r="P379" s="122" t="s">
        <v>1165</v>
      </c>
      <c r="Q379" s="122" t="s">
        <v>1165</v>
      </c>
      <c r="R379" s="122" t="s">
        <v>1165</v>
      </c>
      <c r="S379" s="84">
        <v>740</v>
      </c>
      <c r="T379" s="84">
        <v>962</v>
      </c>
      <c r="U379" s="84" t="s">
        <v>63</v>
      </c>
      <c r="V379" s="84">
        <f t="shared" si="39"/>
        <v>740</v>
      </c>
      <c r="W379" s="85"/>
      <c r="X379" s="86">
        <f>W379*V379</f>
        <v>0</v>
      </c>
    </row>
    <row r="380" spans="1:24" ht="16.5" customHeight="1" x14ac:dyDescent="0.25">
      <c r="A380" s="122">
        <v>536</v>
      </c>
      <c r="B380" s="123">
        <v>10048</v>
      </c>
      <c r="C380" s="123" t="s">
        <v>1171</v>
      </c>
      <c r="D380" s="123" t="s">
        <v>2469</v>
      </c>
      <c r="E380" s="123" t="s">
        <v>1298</v>
      </c>
      <c r="F380" s="123" t="s">
        <v>1285</v>
      </c>
      <c r="G380" s="123" t="s">
        <v>348</v>
      </c>
      <c r="H380" s="123"/>
      <c r="I380" s="123" t="s">
        <v>1175</v>
      </c>
      <c r="J380" s="127"/>
      <c r="K380" s="123" t="s">
        <v>1342</v>
      </c>
      <c r="L380" s="123" t="s">
        <v>1343</v>
      </c>
      <c r="M380" s="123"/>
      <c r="N380" s="123"/>
      <c r="O380" s="123"/>
      <c r="P380" s="123" t="s">
        <v>1165</v>
      </c>
      <c r="Q380" s="123" t="s">
        <v>1165</v>
      </c>
      <c r="R380" s="123" t="s">
        <v>1165</v>
      </c>
      <c r="S380" s="84">
        <v>993</v>
      </c>
      <c r="T380" s="84">
        <v>1291</v>
      </c>
      <c r="U380" s="84" t="s">
        <v>63</v>
      </c>
      <c r="V380" s="84">
        <f t="shared" si="39"/>
        <v>993</v>
      </c>
      <c r="W380" s="85"/>
      <c r="X380" s="115">
        <f t="shared" si="40"/>
        <v>0</v>
      </c>
    </row>
    <row r="381" spans="1:24" ht="16.5" customHeight="1" x14ac:dyDescent="0.25">
      <c r="A381" s="122">
        <v>537</v>
      </c>
      <c r="B381" s="122">
        <v>38877</v>
      </c>
      <c r="C381" s="122" t="s">
        <v>1171</v>
      </c>
      <c r="D381" s="122" t="s">
        <v>2469</v>
      </c>
      <c r="E381" s="122" t="s">
        <v>1298</v>
      </c>
      <c r="F381" s="122" t="s">
        <v>1285</v>
      </c>
      <c r="G381" s="122" t="s">
        <v>349</v>
      </c>
      <c r="H381" s="122"/>
      <c r="I381" s="122" t="s">
        <v>1175</v>
      </c>
      <c r="J381" s="126"/>
      <c r="K381" s="122" t="s">
        <v>1341</v>
      </c>
      <c r="L381" s="122"/>
      <c r="M381" s="122"/>
      <c r="N381" s="122"/>
      <c r="O381" s="122"/>
      <c r="P381" s="122" t="s">
        <v>1165</v>
      </c>
      <c r="Q381" s="122" t="s">
        <v>1165</v>
      </c>
      <c r="R381" s="122" t="s">
        <v>1165</v>
      </c>
      <c r="S381" s="84">
        <v>1351</v>
      </c>
      <c r="T381" s="84">
        <v>1758</v>
      </c>
      <c r="U381" s="84" t="s">
        <v>3012</v>
      </c>
      <c r="V381" s="84">
        <f t="shared" si="39"/>
        <v>1351</v>
      </c>
      <c r="W381" s="85"/>
      <c r="X381" s="86">
        <f>W381*V381</f>
        <v>0</v>
      </c>
    </row>
    <row r="382" spans="1:24" ht="16.5" customHeight="1" x14ac:dyDescent="0.25">
      <c r="A382" s="122">
        <v>538</v>
      </c>
      <c r="B382" s="123">
        <v>7054530</v>
      </c>
      <c r="C382" s="123" t="s">
        <v>1171</v>
      </c>
      <c r="D382" s="123" t="s">
        <v>2469</v>
      </c>
      <c r="E382" s="123" t="s">
        <v>1298</v>
      </c>
      <c r="F382" s="123" t="s">
        <v>1285</v>
      </c>
      <c r="G382" s="123" t="s">
        <v>350</v>
      </c>
      <c r="H382" s="123"/>
      <c r="I382" s="123" t="s">
        <v>1175</v>
      </c>
      <c r="J382" s="127" t="s">
        <v>1338</v>
      </c>
      <c r="K382" s="123" t="s">
        <v>1341</v>
      </c>
      <c r="L382" s="123"/>
      <c r="M382" s="123"/>
      <c r="N382" s="123"/>
      <c r="O382" s="123"/>
      <c r="P382" s="123" t="s">
        <v>1165</v>
      </c>
      <c r="Q382" s="123" t="s">
        <v>1165</v>
      </c>
      <c r="R382" s="123" t="s">
        <v>1165</v>
      </c>
      <c r="S382" s="84">
        <v>791</v>
      </c>
      <c r="T382" s="84">
        <v>1029</v>
      </c>
      <c r="U382" s="84" t="s">
        <v>63</v>
      </c>
      <c r="V382" s="84">
        <f t="shared" si="39"/>
        <v>791</v>
      </c>
      <c r="W382" s="85"/>
      <c r="X382" s="115">
        <f t="shared" si="40"/>
        <v>0</v>
      </c>
    </row>
    <row r="383" spans="1:24" ht="16.5" customHeight="1" x14ac:dyDescent="0.25">
      <c r="A383" s="122">
        <v>540</v>
      </c>
      <c r="B383" s="123">
        <v>6901</v>
      </c>
      <c r="C383" s="123" t="s">
        <v>1171</v>
      </c>
      <c r="D383" s="123" t="s">
        <v>2469</v>
      </c>
      <c r="E383" s="123" t="s">
        <v>1298</v>
      </c>
      <c r="F383" s="123" t="s">
        <v>1285</v>
      </c>
      <c r="G383" s="123" t="s">
        <v>351</v>
      </c>
      <c r="H383" s="123"/>
      <c r="I383" s="123" t="s">
        <v>1175</v>
      </c>
      <c r="J383" s="127"/>
      <c r="K383" s="123" t="s">
        <v>1341</v>
      </c>
      <c r="L383" s="123"/>
      <c r="M383" s="123"/>
      <c r="N383" s="123"/>
      <c r="O383" s="123"/>
      <c r="P383" s="123" t="s">
        <v>1165</v>
      </c>
      <c r="Q383" s="123" t="s">
        <v>1165</v>
      </c>
      <c r="R383" s="123" t="s">
        <v>1165</v>
      </c>
      <c r="S383" s="84">
        <v>1028</v>
      </c>
      <c r="T383" s="84">
        <v>1337</v>
      </c>
      <c r="U383" s="84" t="s">
        <v>63</v>
      </c>
      <c r="V383" s="84">
        <f t="shared" si="39"/>
        <v>1028</v>
      </c>
      <c r="W383" s="85"/>
      <c r="X383" s="115">
        <f t="shared" si="40"/>
        <v>0</v>
      </c>
    </row>
    <row r="384" spans="1:24" ht="16.5" customHeight="1" x14ac:dyDescent="0.25">
      <c r="A384" s="122">
        <v>541</v>
      </c>
      <c r="B384" s="122">
        <v>23945</v>
      </c>
      <c r="C384" s="122" t="s">
        <v>1171</v>
      </c>
      <c r="D384" s="122" t="s">
        <v>2469</v>
      </c>
      <c r="E384" s="122" t="s">
        <v>1298</v>
      </c>
      <c r="F384" s="122" t="s">
        <v>1285</v>
      </c>
      <c r="G384" s="122" t="s">
        <v>352</v>
      </c>
      <c r="H384" s="122"/>
      <c r="I384" s="122" t="s">
        <v>1175</v>
      </c>
      <c r="J384" s="126"/>
      <c r="K384" s="122" t="s">
        <v>1341</v>
      </c>
      <c r="L384" s="122"/>
      <c r="M384" s="122"/>
      <c r="N384" s="122"/>
      <c r="O384" s="122"/>
      <c r="P384" s="122" t="s">
        <v>1165</v>
      </c>
      <c r="Q384" s="122" t="s">
        <v>1165</v>
      </c>
      <c r="R384" s="122" t="s">
        <v>1165</v>
      </c>
      <c r="S384" s="84">
        <v>1127</v>
      </c>
      <c r="T384" s="84">
        <v>1466</v>
      </c>
      <c r="U384" s="84" t="s">
        <v>3012</v>
      </c>
      <c r="V384" s="84">
        <f t="shared" si="39"/>
        <v>1127</v>
      </c>
      <c r="W384" s="85"/>
      <c r="X384" s="86">
        <f>W384*V384</f>
        <v>0</v>
      </c>
    </row>
    <row r="385" spans="1:24" ht="16.5" customHeight="1" x14ac:dyDescent="0.25">
      <c r="A385" s="122">
        <v>543</v>
      </c>
      <c r="B385" s="122">
        <v>38951</v>
      </c>
      <c r="C385" s="122" t="s">
        <v>1171</v>
      </c>
      <c r="D385" s="122" t="s">
        <v>2469</v>
      </c>
      <c r="E385" s="122" t="s">
        <v>1298</v>
      </c>
      <c r="F385" s="122" t="s">
        <v>1359</v>
      </c>
      <c r="G385" s="122" t="s">
        <v>184</v>
      </c>
      <c r="H385" s="122"/>
      <c r="I385" s="122"/>
      <c r="J385" s="126"/>
      <c r="K385" s="122"/>
      <c r="L385" s="122"/>
      <c r="M385" s="122"/>
      <c r="N385" s="122"/>
      <c r="O385" s="122"/>
      <c r="P385" s="122" t="s">
        <v>1165</v>
      </c>
      <c r="Q385" s="122" t="s">
        <v>1165</v>
      </c>
      <c r="R385" s="122" t="s">
        <v>1165</v>
      </c>
      <c r="S385" s="84">
        <v>116</v>
      </c>
      <c r="T385" s="84">
        <v>151</v>
      </c>
      <c r="U385" s="84" t="s">
        <v>63</v>
      </c>
      <c r="V385" s="84">
        <f t="shared" si="39"/>
        <v>116</v>
      </c>
      <c r="W385" s="85"/>
      <c r="X385" s="86">
        <f>W385*V385</f>
        <v>0</v>
      </c>
    </row>
    <row r="386" spans="1:24" ht="16.5" customHeight="1" x14ac:dyDescent="0.25">
      <c r="A386" s="122">
        <v>544</v>
      </c>
      <c r="B386" s="123">
        <v>15259</v>
      </c>
      <c r="C386" s="123" t="s">
        <v>1171</v>
      </c>
      <c r="D386" s="123" t="s">
        <v>2469</v>
      </c>
      <c r="E386" s="123" t="s">
        <v>1298</v>
      </c>
      <c r="F386" s="123" t="s">
        <v>1359</v>
      </c>
      <c r="G386" s="123" t="s">
        <v>185</v>
      </c>
      <c r="H386" s="123"/>
      <c r="I386" s="123"/>
      <c r="J386" s="127"/>
      <c r="K386" s="123"/>
      <c r="L386" s="123"/>
      <c r="M386" s="123" t="s">
        <v>1172</v>
      </c>
      <c r="N386" s="123"/>
      <c r="O386" s="123"/>
      <c r="P386" s="123" t="s">
        <v>1165</v>
      </c>
      <c r="Q386" s="123" t="s">
        <v>1165</v>
      </c>
      <c r="R386" s="123" t="s">
        <v>1165</v>
      </c>
      <c r="S386" s="84">
        <v>127</v>
      </c>
      <c r="T386" s="84">
        <v>165</v>
      </c>
      <c r="U386" s="84" t="s">
        <v>3012</v>
      </c>
      <c r="V386" s="84">
        <f t="shared" si="39"/>
        <v>127</v>
      </c>
      <c r="W386" s="85"/>
      <c r="X386" s="115">
        <f t="shared" si="40"/>
        <v>0</v>
      </c>
    </row>
    <row r="387" spans="1:24" ht="16.5" customHeight="1" x14ac:dyDescent="0.25">
      <c r="A387" s="122">
        <v>545</v>
      </c>
      <c r="B387" s="122">
        <v>38952</v>
      </c>
      <c r="C387" s="122" t="s">
        <v>1171</v>
      </c>
      <c r="D387" s="122" t="s">
        <v>2469</v>
      </c>
      <c r="E387" s="122" t="s">
        <v>1298</v>
      </c>
      <c r="F387" s="122" t="s">
        <v>1359</v>
      </c>
      <c r="G387" s="122" t="s">
        <v>186</v>
      </c>
      <c r="H387" s="122"/>
      <c r="I387" s="122"/>
      <c r="J387" s="126"/>
      <c r="K387" s="122"/>
      <c r="L387" s="122"/>
      <c r="M387" s="122"/>
      <c r="N387" s="122"/>
      <c r="O387" s="122"/>
      <c r="P387" s="122" t="s">
        <v>1165</v>
      </c>
      <c r="Q387" s="122" t="s">
        <v>1165</v>
      </c>
      <c r="R387" s="122" t="s">
        <v>1165</v>
      </c>
      <c r="S387" s="84">
        <v>135</v>
      </c>
      <c r="T387" s="84">
        <v>176</v>
      </c>
      <c r="U387" s="84" t="s">
        <v>63</v>
      </c>
      <c r="V387" s="84">
        <f t="shared" si="39"/>
        <v>135</v>
      </c>
      <c r="W387" s="85"/>
      <c r="X387" s="86">
        <f>W387*V387</f>
        <v>0</v>
      </c>
    </row>
    <row r="388" spans="1:24" ht="16.5" customHeight="1" x14ac:dyDescent="0.25">
      <c r="A388" s="122">
        <v>546</v>
      </c>
      <c r="B388" s="123">
        <v>12035</v>
      </c>
      <c r="C388" s="123" t="s">
        <v>1171</v>
      </c>
      <c r="D388" s="123" t="s">
        <v>2469</v>
      </c>
      <c r="E388" s="123" t="s">
        <v>1298</v>
      </c>
      <c r="F388" s="123" t="s">
        <v>1359</v>
      </c>
      <c r="G388" s="123" t="s">
        <v>187</v>
      </c>
      <c r="H388" s="123"/>
      <c r="I388" s="123"/>
      <c r="J388" s="127"/>
      <c r="K388" s="123"/>
      <c r="L388" s="123"/>
      <c r="M388" s="123" t="s">
        <v>1172</v>
      </c>
      <c r="N388" s="123"/>
      <c r="O388" s="123"/>
      <c r="P388" s="123" t="s">
        <v>1165</v>
      </c>
      <c r="Q388" s="123" t="s">
        <v>1165</v>
      </c>
      <c r="R388" s="123" t="s">
        <v>1165</v>
      </c>
      <c r="S388" s="84">
        <v>142</v>
      </c>
      <c r="T388" s="84">
        <v>184</v>
      </c>
      <c r="U388" s="84" t="s">
        <v>3012</v>
      </c>
      <c r="V388" s="84">
        <f t="shared" si="39"/>
        <v>142</v>
      </c>
      <c r="W388" s="85"/>
      <c r="X388" s="115">
        <f t="shared" si="40"/>
        <v>0</v>
      </c>
    </row>
    <row r="389" spans="1:24" ht="16.5" customHeight="1" x14ac:dyDescent="0.25">
      <c r="A389" s="122">
        <v>548</v>
      </c>
      <c r="B389" s="123">
        <v>38854</v>
      </c>
      <c r="C389" s="123" t="s">
        <v>1171</v>
      </c>
      <c r="D389" s="123" t="s">
        <v>2469</v>
      </c>
      <c r="E389" s="123" t="s">
        <v>1298</v>
      </c>
      <c r="F389" s="123" t="s">
        <v>1359</v>
      </c>
      <c r="G389" s="123" t="s">
        <v>188</v>
      </c>
      <c r="H389" s="123"/>
      <c r="I389" s="123"/>
      <c r="J389" s="127"/>
      <c r="K389" s="123"/>
      <c r="L389" s="123"/>
      <c r="M389" s="123"/>
      <c r="N389" s="123"/>
      <c r="O389" s="123"/>
      <c r="P389" s="123" t="s">
        <v>1165</v>
      </c>
      <c r="Q389" s="123" t="s">
        <v>1165</v>
      </c>
      <c r="R389" s="123" t="s">
        <v>1165</v>
      </c>
      <c r="S389" s="84">
        <v>194</v>
      </c>
      <c r="T389" s="84">
        <v>252</v>
      </c>
      <c r="U389" s="84" t="s">
        <v>3012</v>
      </c>
      <c r="V389" s="84">
        <f t="shared" si="39"/>
        <v>194</v>
      </c>
      <c r="W389" s="85"/>
      <c r="X389" s="115">
        <f t="shared" si="40"/>
        <v>0</v>
      </c>
    </row>
    <row r="390" spans="1:24" ht="16.5" customHeight="1" x14ac:dyDescent="0.25">
      <c r="A390" s="122">
        <v>550</v>
      </c>
      <c r="B390" s="123">
        <v>38953</v>
      </c>
      <c r="C390" s="123" t="s">
        <v>1171</v>
      </c>
      <c r="D390" s="123" t="s">
        <v>2469</v>
      </c>
      <c r="E390" s="123" t="s">
        <v>1298</v>
      </c>
      <c r="F390" s="123" t="s">
        <v>1359</v>
      </c>
      <c r="G390" s="123" t="s">
        <v>329</v>
      </c>
      <c r="H390" s="123"/>
      <c r="I390" s="123"/>
      <c r="J390" s="127"/>
      <c r="K390" s="123"/>
      <c r="L390" s="123"/>
      <c r="M390" s="123"/>
      <c r="N390" s="123"/>
      <c r="O390" s="123"/>
      <c r="P390" s="123" t="s">
        <v>1165</v>
      </c>
      <c r="Q390" s="123" t="s">
        <v>1165</v>
      </c>
      <c r="R390" s="123" t="s">
        <v>1165</v>
      </c>
      <c r="S390" s="84">
        <v>394</v>
      </c>
      <c r="T390" s="84">
        <v>532</v>
      </c>
      <c r="U390" s="84" t="s">
        <v>63</v>
      </c>
      <c r="V390" s="84">
        <f t="shared" si="39"/>
        <v>394</v>
      </c>
      <c r="W390" s="85"/>
      <c r="X390" s="115">
        <f t="shared" si="40"/>
        <v>0</v>
      </c>
    </row>
    <row r="391" spans="1:24" ht="16.5" customHeight="1" x14ac:dyDescent="0.25">
      <c r="A391" s="122">
        <v>551</v>
      </c>
      <c r="B391" s="122">
        <v>12034</v>
      </c>
      <c r="C391" s="122" t="s">
        <v>1171</v>
      </c>
      <c r="D391" s="122" t="s">
        <v>2469</v>
      </c>
      <c r="E391" s="122" t="s">
        <v>1298</v>
      </c>
      <c r="F391" s="122" t="s">
        <v>1359</v>
      </c>
      <c r="G391" s="122" t="s">
        <v>330</v>
      </c>
      <c r="H391" s="122"/>
      <c r="I391" s="122"/>
      <c r="J391" s="126"/>
      <c r="K391" s="122"/>
      <c r="L391" s="122"/>
      <c r="M391" s="122" t="s">
        <v>1172</v>
      </c>
      <c r="N391" s="122"/>
      <c r="O391" s="122"/>
      <c r="P391" s="122" t="s">
        <v>1165</v>
      </c>
      <c r="Q391" s="122" t="s">
        <v>1165</v>
      </c>
      <c r="R391" s="122" t="s">
        <v>1165</v>
      </c>
      <c r="S391" s="84">
        <v>446</v>
      </c>
      <c r="T391" s="84">
        <v>602</v>
      </c>
      <c r="U391" s="84" t="s">
        <v>3012</v>
      </c>
      <c r="V391" s="84">
        <f t="shared" si="39"/>
        <v>446</v>
      </c>
      <c r="W391" s="85"/>
      <c r="X391" s="86">
        <f>W391*V391</f>
        <v>0</v>
      </c>
    </row>
    <row r="392" spans="1:24" ht="16.5" customHeight="1" x14ac:dyDescent="0.25">
      <c r="A392" s="122">
        <v>552</v>
      </c>
      <c r="B392" s="123">
        <v>38954</v>
      </c>
      <c r="C392" s="123" t="s">
        <v>1171</v>
      </c>
      <c r="D392" s="123" t="s">
        <v>2469</v>
      </c>
      <c r="E392" s="123" t="s">
        <v>1298</v>
      </c>
      <c r="F392" s="123" t="s">
        <v>1359</v>
      </c>
      <c r="G392" s="123" t="s">
        <v>331</v>
      </c>
      <c r="H392" s="123"/>
      <c r="I392" s="123"/>
      <c r="J392" s="127"/>
      <c r="K392" s="123"/>
      <c r="L392" s="123"/>
      <c r="M392" s="123"/>
      <c r="N392" s="123"/>
      <c r="O392" s="123"/>
      <c r="P392" s="123" t="s">
        <v>1165</v>
      </c>
      <c r="Q392" s="123" t="s">
        <v>1165</v>
      </c>
      <c r="R392" s="123" t="s">
        <v>1165</v>
      </c>
      <c r="S392" s="84">
        <v>522</v>
      </c>
      <c r="T392" s="84">
        <v>704</v>
      </c>
      <c r="U392" s="84" t="s">
        <v>63</v>
      </c>
      <c r="V392" s="84">
        <f t="shared" si="39"/>
        <v>522</v>
      </c>
      <c r="W392" s="85"/>
      <c r="X392" s="115">
        <f t="shared" si="40"/>
        <v>0</v>
      </c>
    </row>
    <row r="393" spans="1:24" ht="16.5" customHeight="1" x14ac:dyDescent="0.25">
      <c r="A393" s="122">
        <v>556</v>
      </c>
      <c r="B393" s="123">
        <v>36376</v>
      </c>
      <c r="C393" s="123" t="s">
        <v>1171</v>
      </c>
      <c r="D393" s="123" t="s">
        <v>2469</v>
      </c>
      <c r="E393" s="123" t="s">
        <v>1298</v>
      </c>
      <c r="F393" s="123" t="s">
        <v>1359</v>
      </c>
      <c r="G393" s="123" t="s">
        <v>233</v>
      </c>
      <c r="H393" s="123"/>
      <c r="I393" s="123"/>
      <c r="J393" s="127"/>
      <c r="K393" s="123"/>
      <c r="L393" s="123"/>
      <c r="M393" s="123"/>
      <c r="N393" s="123"/>
      <c r="O393" s="123"/>
      <c r="P393" s="123" t="s">
        <v>1165</v>
      </c>
      <c r="Q393" s="123" t="s">
        <v>1165</v>
      </c>
      <c r="R393" s="123" t="s">
        <v>1165</v>
      </c>
      <c r="S393" s="84">
        <v>976</v>
      </c>
      <c r="T393" s="84">
        <v>1317</v>
      </c>
      <c r="U393" s="84" t="s">
        <v>63</v>
      </c>
      <c r="V393" s="84">
        <f t="shared" si="39"/>
        <v>976</v>
      </c>
      <c r="W393" s="85"/>
      <c r="X393" s="115">
        <f t="shared" si="40"/>
        <v>0</v>
      </c>
    </row>
    <row r="394" spans="1:24" ht="16.5" customHeight="1" x14ac:dyDescent="0.25">
      <c r="A394" s="122">
        <v>557</v>
      </c>
      <c r="B394" s="122">
        <v>36377</v>
      </c>
      <c r="C394" s="122" t="s">
        <v>1171</v>
      </c>
      <c r="D394" s="122" t="s">
        <v>2469</v>
      </c>
      <c r="E394" s="122" t="s">
        <v>1298</v>
      </c>
      <c r="F394" s="122" t="s">
        <v>1359</v>
      </c>
      <c r="G394" s="122" t="s">
        <v>332</v>
      </c>
      <c r="H394" s="122"/>
      <c r="I394" s="122"/>
      <c r="J394" s="126"/>
      <c r="K394" s="122"/>
      <c r="L394" s="122"/>
      <c r="M394" s="122"/>
      <c r="N394" s="122"/>
      <c r="O394" s="122"/>
      <c r="P394" s="122" t="s">
        <v>1165</v>
      </c>
      <c r="Q394" s="122" t="s">
        <v>1165</v>
      </c>
      <c r="R394" s="122" t="s">
        <v>1165</v>
      </c>
      <c r="S394" s="84">
        <v>1071</v>
      </c>
      <c r="T394" s="84">
        <v>1445</v>
      </c>
      <c r="U394" s="84" t="s">
        <v>3012</v>
      </c>
      <c r="V394" s="84">
        <f t="shared" si="39"/>
        <v>1071</v>
      </c>
      <c r="W394" s="85"/>
      <c r="X394" s="86">
        <f>W394*V394</f>
        <v>0</v>
      </c>
    </row>
    <row r="395" spans="1:24" ht="16.5" customHeight="1" x14ac:dyDescent="0.25">
      <c r="A395" s="122">
        <v>560</v>
      </c>
      <c r="B395" s="123">
        <v>38911</v>
      </c>
      <c r="C395" s="123" t="s">
        <v>1171</v>
      </c>
      <c r="D395" s="123" t="s">
        <v>2469</v>
      </c>
      <c r="E395" s="123" t="s">
        <v>1298</v>
      </c>
      <c r="F395" s="123" t="s">
        <v>1360</v>
      </c>
      <c r="G395" s="123" t="s">
        <v>303</v>
      </c>
      <c r="H395" s="123"/>
      <c r="I395" s="123"/>
      <c r="J395" s="127"/>
      <c r="K395" s="123"/>
      <c r="L395" s="123"/>
      <c r="M395" s="123"/>
      <c r="N395" s="123"/>
      <c r="O395" s="123"/>
      <c r="P395" s="123" t="s">
        <v>1165</v>
      </c>
      <c r="Q395" s="123" t="s">
        <v>1165</v>
      </c>
      <c r="R395" s="123" t="s">
        <v>1165</v>
      </c>
      <c r="S395" s="84">
        <v>242</v>
      </c>
      <c r="T395" s="84">
        <v>315</v>
      </c>
      <c r="U395" s="84" t="s">
        <v>63</v>
      </c>
      <c r="V395" s="84">
        <f t="shared" si="39"/>
        <v>242</v>
      </c>
      <c r="W395" s="85"/>
      <c r="X395" s="115">
        <f t="shared" si="40"/>
        <v>0</v>
      </c>
    </row>
    <row r="396" spans="1:24" ht="16.5" customHeight="1" x14ac:dyDescent="0.25">
      <c r="A396" s="122">
        <v>563</v>
      </c>
      <c r="B396" s="122">
        <v>10788</v>
      </c>
      <c r="C396" s="122" t="s">
        <v>1171</v>
      </c>
      <c r="D396" s="122" t="s">
        <v>2469</v>
      </c>
      <c r="E396" s="122" t="s">
        <v>1298</v>
      </c>
      <c r="F396" s="122" t="s">
        <v>1360</v>
      </c>
      <c r="G396" s="122" t="s">
        <v>304</v>
      </c>
      <c r="H396" s="122"/>
      <c r="I396" s="122"/>
      <c r="J396" s="126"/>
      <c r="K396" s="122"/>
      <c r="L396" s="122"/>
      <c r="M396" s="122"/>
      <c r="N396" s="122"/>
      <c r="O396" s="122"/>
      <c r="P396" s="122" t="s">
        <v>1165</v>
      </c>
      <c r="Q396" s="122" t="s">
        <v>1165</v>
      </c>
      <c r="R396" s="122" t="s">
        <v>1165</v>
      </c>
      <c r="S396" s="84">
        <v>617</v>
      </c>
      <c r="T396" s="84">
        <v>802</v>
      </c>
      <c r="U396" s="84" t="s">
        <v>63</v>
      </c>
      <c r="V396" s="84">
        <f t="shared" si="39"/>
        <v>617</v>
      </c>
      <c r="W396" s="85"/>
      <c r="X396" s="86">
        <f>W396*V396</f>
        <v>0</v>
      </c>
    </row>
    <row r="397" spans="1:24" ht="16.5" customHeight="1" x14ac:dyDescent="0.25">
      <c r="A397" s="122">
        <v>565</v>
      </c>
      <c r="B397" s="122">
        <v>38912</v>
      </c>
      <c r="C397" s="122" t="s">
        <v>1171</v>
      </c>
      <c r="D397" s="122" t="s">
        <v>2469</v>
      </c>
      <c r="E397" s="122" t="s">
        <v>1298</v>
      </c>
      <c r="F397" s="122" t="s">
        <v>1360</v>
      </c>
      <c r="G397" s="122" t="s">
        <v>305</v>
      </c>
      <c r="H397" s="122"/>
      <c r="I397" s="122"/>
      <c r="J397" s="126"/>
      <c r="K397" s="122"/>
      <c r="L397" s="122"/>
      <c r="M397" s="122"/>
      <c r="N397" s="122"/>
      <c r="O397" s="122"/>
      <c r="P397" s="122" t="s">
        <v>1165</v>
      </c>
      <c r="Q397" s="122" t="s">
        <v>1165</v>
      </c>
      <c r="R397" s="122" t="s">
        <v>1165</v>
      </c>
      <c r="S397" s="84">
        <v>261</v>
      </c>
      <c r="T397" s="84">
        <v>339</v>
      </c>
      <c r="U397" s="84" t="s">
        <v>63</v>
      </c>
      <c r="V397" s="84">
        <f t="shared" si="39"/>
        <v>261</v>
      </c>
      <c r="W397" s="85"/>
      <c r="X397" s="86">
        <f>W397*V397</f>
        <v>0</v>
      </c>
    </row>
    <row r="398" spans="1:24" ht="16.5" customHeight="1" x14ac:dyDescent="0.25">
      <c r="A398" s="122">
        <v>571</v>
      </c>
      <c r="B398" s="122">
        <v>593040</v>
      </c>
      <c r="C398" s="122" t="s">
        <v>1171</v>
      </c>
      <c r="D398" s="122" t="s">
        <v>2469</v>
      </c>
      <c r="E398" s="122" t="s">
        <v>1298</v>
      </c>
      <c r="F398" s="122" t="s">
        <v>1360</v>
      </c>
      <c r="G398" s="122" t="s">
        <v>316</v>
      </c>
      <c r="H398" s="122"/>
      <c r="I398" s="122"/>
      <c r="J398" s="126"/>
      <c r="K398" s="122"/>
      <c r="L398" s="122"/>
      <c r="M398" s="122"/>
      <c r="N398" s="122"/>
      <c r="O398" s="122"/>
      <c r="P398" s="122" t="s">
        <v>1165</v>
      </c>
      <c r="Q398" s="122" t="s">
        <v>1165</v>
      </c>
      <c r="R398" s="122" t="s">
        <v>1165</v>
      </c>
      <c r="S398" s="84">
        <v>239</v>
      </c>
      <c r="T398" s="84">
        <v>311</v>
      </c>
      <c r="U398" s="84" t="s">
        <v>63</v>
      </c>
      <c r="V398" s="84">
        <f t="shared" ref="V398:V425" si="41">S398-S398*$V$8</f>
        <v>239</v>
      </c>
      <c r="W398" s="85"/>
      <c r="X398" s="86">
        <f>W398*V398</f>
        <v>0</v>
      </c>
    </row>
    <row r="399" spans="1:24" ht="16.5" customHeight="1" x14ac:dyDescent="0.25">
      <c r="A399" s="122">
        <v>572</v>
      </c>
      <c r="B399" s="123">
        <v>38874</v>
      </c>
      <c r="C399" s="123" t="s">
        <v>1171</v>
      </c>
      <c r="D399" s="123" t="s">
        <v>2469</v>
      </c>
      <c r="E399" s="123" t="s">
        <v>1298</v>
      </c>
      <c r="F399" s="123" t="s">
        <v>1360</v>
      </c>
      <c r="G399" s="123" t="s">
        <v>317</v>
      </c>
      <c r="H399" s="123"/>
      <c r="I399" s="123"/>
      <c r="J399" s="127"/>
      <c r="K399" s="123"/>
      <c r="L399" s="123"/>
      <c r="M399" s="123"/>
      <c r="N399" s="123"/>
      <c r="O399" s="123"/>
      <c r="P399" s="123" t="s">
        <v>1165</v>
      </c>
      <c r="Q399" s="123" t="s">
        <v>1165</v>
      </c>
      <c r="R399" s="123" t="s">
        <v>1165</v>
      </c>
      <c r="S399" s="84">
        <v>280</v>
      </c>
      <c r="T399" s="84">
        <v>365</v>
      </c>
      <c r="U399" s="84" t="s">
        <v>63</v>
      </c>
      <c r="V399" s="84">
        <f t="shared" si="41"/>
        <v>280</v>
      </c>
      <c r="W399" s="85"/>
      <c r="X399" s="115">
        <f t="shared" si="40"/>
        <v>0</v>
      </c>
    </row>
    <row r="400" spans="1:24" ht="16.5" customHeight="1" x14ac:dyDescent="0.25">
      <c r="A400" s="122">
        <v>575</v>
      </c>
      <c r="B400" s="123">
        <v>38909</v>
      </c>
      <c r="C400" s="123" t="s">
        <v>1171</v>
      </c>
      <c r="D400" s="123" t="s">
        <v>2469</v>
      </c>
      <c r="E400" s="123" t="s">
        <v>1298</v>
      </c>
      <c r="F400" s="123" t="s">
        <v>1361</v>
      </c>
      <c r="G400" s="123" t="s">
        <v>306</v>
      </c>
      <c r="H400" s="123"/>
      <c r="I400" s="123"/>
      <c r="J400" s="127"/>
      <c r="K400" s="123"/>
      <c r="L400" s="123"/>
      <c r="M400" s="123"/>
      <c r="N400" s="123"/>
      <c r="O400" s="123"/>
      <c r="P400" s="123" t="s">
        <v>1165</v>
      </c>
      <c r="Q400" s="123" t="s">
        <v>1165</v>
      </c>
      <c r="R400" s="123" t="s">
        <v>1165</v>
      </c>
      <c r="S400" s="84">
        <v>210</v>
      </c>
      <c r="T400" s="84">
        <v>273</v>
      </c>
      <c r="U400" s="84" t="s">
        <v>63</v>
      </c>
      <c r="V400" s="84">
        <f t="shared" si="41"/>
        <v>210</v>
      </c>
      <c r="W400" s="85"/>
      <c r="X400" s="115">
        <f t="shared" si="40"/>
        <v>0</v>
      </c>
    </row>
    <row r="401" spans="1:24" ht="16.5" customHeight="1" x14ac:dyDescent="0.25">
      <c r="A401" s="122">
        <v>576</v>
      </c>
      <c r="B401" s="122">
        <v>34387</v>
      </c>
      <c r="C401" s="122" t="s">
        <v>1171</v>
      </c>
      <c r="D401" s="122" t="s">
        <v>2469</v>
      </c>
      <c r="E401" s="122" t="s">
        <v>1298</v>
      </c>
      <c r="F401" s="122" t="s">
        <v>1361</v>
      </c>
      <c r="G401" s="122" t="s">
        <v>307</v>
      </c>
      <c r="H401" s="122"/>
      <c r="I401" s="122"/>
      <c r="J401" s="126"/>
      <c r="K401" s="122"/>
      <c r="L401" s="122"/>
      <c r="M401" s="122" t="s">
        <v>1172</v>
      </c>
      <c r="N401" s="122"/>
      <c r="O401" s="122"/>
      <c r="P401" s="122" t="s">
        <v>1165</v>
      </c>
      <c r="Q401" s="122" t="s">
        <v>1165</v>
      </c>
      <c r="R401" s="122" t="s">
        <v>1165</v>
      </c>
      <c r="S401" s="84">
        <v>227</v>
      </c>
      <c r="T401" s="84">
        <v>295</v>
      </c>
      <c r="U401" s="84" t="s">
        <v>3012</v>
      </c>
      <c r="V401" s="84">
        <f t="shared" si="41"/>
        <v>227</v>
      </c>
      <c r="W401" s="85"/>
      <c r="X401" s="86">
        <f>W401*V401</f>
        <v>0</v>
      </c>
    </row>
    <row r="402" spans="1:24" ht="16.5" customHeight="1" x14ac:dyDescent="0.25">
      <c r="A402" s="122">
        <v>577</v>
      </c>
      <c r="B402" s="123">
        <v>38910</v>
      </c>
      <c r="C402" s="123" t="s">
        <v>1171</v>
      </c>
      <c r="D402" s="123" t="s">
        <v>2469</v>
      </c>
      <c r="E402" s="123" t="s">
        <v>1298</v>
      </c>
      <c r="F402" s="123" t="s">
        <v>1361</v>
      </c>
      <c r="G402" s="123" t="s">
        <v>308</v>
      </c>
      <c r="H402" s="123"/>
      <c r="I402" s="123"/>
      <c r="J402" s="127"/>
      <c r="K402" s="123"/>
      <c r="L402" s="123"/>
      <c r="M402" s="123"/>
      <c r="N402" s="123"/>
      <c r="O402" s="123"/>
      <c r="P402" s="123" t="s">
        <v>1165</v>
      </c>
      <c r="Q402" s="123" t="s">
        <v>1165</v>
      </c>
      <c r="R402" s="123" t="s">
        <v>1165</v>
      </c>
      <c r="S402" s="84">
        <v>339</v>
      </c>
      <c r="T402" s="84">
        <v>441</v>
      </c>
      <c r="U402" s="84" t="s">
        <v>63</v>
      </c>
      <c r="V402" s="84">
        <f t="shared" si="41"/>
        <v>339</v>
      </c>
      <c r="W402" s="85"/>
      <c r="X402" s="115">
        <f t="shared" si="40"/>
        <v>0</v>
      </c>
    </row>
    <row r="403" spans="1:24" ht="16.5" customHeight="1" x14ac:dyDescent="0.25">
      <c r="A403" s="122">
        <v>578</v>
      </c>
      <c r="B403" s="122">
        <v>23965</v>
      </c>
      <c r="C403" s="122" t="s">
        <v>1171</v>
      </c>
      <c r="D403" s="122" t="s">
        <v>2469</v>
      </c>
      <c r="E403" s="122" t="s">
        <v>1298</v>
      </c>
      <c r="F403" s="122" t="s">
        <v>1361</v>
      </c>
      <c r="G403" s="122" t="s">
        <v>309</v>
      </c>
      <c r="H403" s="122"/>
      <c r="I403" s="122"/>
      <c r="J403" s="126"/>
      <c r="K403" s="122"/>
      <c r="L403" s="122"/>
      <c r="M403" s="122"/>
      <c r="N403" s="122"/>
      <c r="O403" s="122"/>
      <c r="P403" s="122" t="s">
        <v>1165</v>
      </c>
      <c r="Q403" s="122" t="s">
        <v>1165</v>
      </c>
      <c r="R403" s="122" t="s">
        <v>1165</v>
      </c>
      <c r="S403" s="84">
        <v>380</v>
      </c>
      <c r="T403" s="84">
        <v>493</v>
      </c>
      <c r="U403" s="84" t="s">
        <v>3012</v>
      </c>
      <c r="V403" s="84">
        <f t="shared" si="41"/>
        <v>380</v>
      </c>
      <c r="W403" s="85"/>
      <c r="X403" s="86">
        <f>W403*V403</f>
        <v>0</v>
      </c>
    </row>
    <row r="404" spans="1:24" ht="16.5" customHeight="1" x14ac:dyDescent="0.25">
      <c r="A404" s="122">
        <v>580</v>
      </c>
      <c r="B404" s="122">
        <v>34388</v>
      </c>
      <c r="C404" s="122" t="s">
        <v>1171</v>
      </c>
      <c r="D404" s="122" t="s">
        <v>2469</v>
      </c>
      <c r="E404" s="122" t="s">
        <v>1298</v>
      </c>
      <c r="F404" s="122" t="s">
        <v>1361</v>
      </c>
      <c r="G404" s="122" t="s">
        <v>310</v>
      </c>
      <c r="H404" s="122"/>
      <c r="I404" s="122"/>
      <c r="J404" s="126"/>
      <c r="K404" s="122"/>
      <c r="L404" s="122"/>
      <c r="M404" s="122"/>
      <c r="N404" s="122"/>
      <c r="O404" s="122"/>
      <c r="P404" s="122" t="s">
        <v>1165</v>
      </c>
      <c r="Q404" s="122" t="s">
        <v>1165</v>
      </c>
      <c r="R404" s="122" t="s">
        <v>1165</v>
      </c>
      <c r="S404" s="84">
        <v>1070</v>
      </c>
      <c r="T404" s="84">
        <v>1390</v>
      </c>
      <c r="U404" s="84" t="s">
        <v>63</v>
      </c>
      <c r="V404" s="84">
        <f t="shared" si="41"/>
        <v>1070</v>
      </c>
      <c r="W404" s="85"/>
      <c r="X404" s="86">
        <f>W404*V404</f>
        <v>0</v>
      </c>
    </row>
    <row r="405" spans="1:24" ht="16.5" customHeight="1" x14ac:dyDescent="0.25">
      <c r="A405" s="122">
        <v>584</v>
      </c>
      <c r="B405" s="122">
        <v>38908</v>
      </c>
      <c r="C405" s="122" t="s">
        <v>1171</v>
      </c>
      <c r="D405" s="122" t="s">
        <v>2469</v>
      </c>
      <c r="E405" s="122" t="s">
        <v>1298</v>
      </c>
      <c r="F405" s="122" t="s">
        <v>1361</v>
      </c>
      <c r="G405" s="122" t="s">
        <v>311</v>
      </c>
      <c r="H405" s="122"/>
      <c r="I405" s="122"/>
      <c r="J405" s="126"/>
      <c r="K405" s="122"/>
      <c r="L405" s="122"/>
      <c r="M405" s="122"/>
      <c r="N405" s="122"/>
      <c r="O405" s="122"/>
      <c r="P405" s="122" t="s">
        <v>1165</v>
      </c>
      <c r="Q405" s="122" t="s">
        <v>1165</v>
      </c>
      <c r="R405" s="122" t="s">
        <v>1165</v>
      </c>
      <c r="S405" s="84">
        <v>318</v>
      </c>
      <c r="T405" s="84">
        <v>413</v>
      </c>
      <c r="U405" s="84" t="s">
        <v>63</v>
      </c>
      <c r="V405" s="84">
        <f t="shared" si="41"/>
        <v>318</v>
      </c>
      <c r="W405" s="85"/>
      <c r="X405" s="86">
        <f>W405*V405</f>
        <v>0</v>
      </c>
    </row>
    <row r="406" spans="1:24" ht="16.5" customHeight="1" x14ac:dyDescent="0.25">
      <c r="A406" s="122">
        <v>585</v>
      </c>
      <c r="B406" s="123">
        <v>23967</v>
      </c>
      <c r="C406" s="123" t="s">
        <v>1171</v>
      </c>
      <c r="D406" s="123" t="s">
        <v>2469</v>
      </c>
      <c r="E406" s="123" t="s">
        <v>1298</v>
      </c>
      <c r="F406" s="123" t="s">
        <v>1361</v>
      </c>
      <c r="G406" s="123" t="s">
        <v>312</v>
      </c>
      <c r="H406" s="123"/>
      <c r="I406" s="123"/>
      <c r="J406" s="127"/>
      <c r="K406" s="123"/>
      <c r="L406" s="123"/>
      <c r="M406" s="123"/>
      <c r="N406" s="123"/>
      <c r="O406" s="123"/>
      <c r="P406" s="123" t="s">
        <v>1165</v>
      </c>
      <c r="Q406" s="123" t="s">
        <v>1165</v>
      </c>
      <c r="R406" s="123" t="s">
        <v>1165</v>
      </c>
      <c r="S406" s="84">
        <v>380</v>
      </c>
      <c r="T406" s="84">
        <v>493</v>
      </c>
      <c r="U406" s="84" t="s">
        <v>3012</v>
      </c>
      <c r="V406" s="84">
        <f t="shared" si="41"/>
        <v>380</v>
      </c>
      <c r="W406" s="85"/>
      <c r="X406" s="115">
        <f t="shared" si="40"/>
        <v>0</v>
      </c>
    </row>
    <row r="407" spans="1:24" ht="16.5" customHeight="1" x14ac:dyDescent="0.25">
      <c r="A407" s="122">
        <v>586</v>
      </c>
      <c r="B407" s="122">
        <v>23968</v>
      </c>
      <c r="C407" s="122" t="s">
        <v>1171</v>
      </c>
      <c r="D407" s="122" t="s">
        <v>2469</v>
      </c>
      <c r="E407" s="122" t="s">
        <v>1298</v>
      </c>
      <c r="F407" s="122" t="s">
        <v>1361</v>
      </c>
      <c r="G407" s="122" t="s">
        <v>313</v>
      </c>
      <c r="H407" s="122"/>
      <c r="I407" s="122"/>
      <c r="J407" s="126"/>
      <c r="K407" s="122"/>
      <c r="L407" s="122"/>
      <c r="M407" s="122"/>
      <c r="N407" s="122"/>
      <c r="O407" s="122"/>
      <c r="P407" s="122" t="s">
        <v>1165</v>
      </c>
      <c r="Q407" s="122" t="s">
        <v>1165</v>
      </c>
      <c r="R407" s="122" t="s">
        <v>1165</v>
      </c>
      <c r="S407" s="84">
        <v>732</v>
      </c>
      <c r="T407" s="84">
        <v>952</v>
      </c>
      <c r="U407" s="84" t="s">
        <v>3012</v>
      </c>
      <c r="V407" s="84">
        <f t="shared" si="41"/>
        <v>732</v>
      </c>
      <c r="W407" s="85"/>
      <c r="X407" s="86">
        <f>W407*V407</f>
        <v>0</v>
      </c>
    </row>
    <row r="408" spans="1:24" ht="16.5" customHeight="1" x14ac:dyDescent="0.25">
      <c r="A408" s="122">
        <v>587</v>
      </c>
      <c r="B408" s="123">
        <v>28169</v>
      </c>
      <c r="C408" s="123" t="s">
        <v>1171</v>
      </c>
      <c r="D408" s="123" t="s">
        <v>2469</v>
      </c>
      <c r="E408" s="123" t="s">
        <v>1298</v>
      </c>
      <c r="F408" s="123" t="s">
        <v>1361</v>
      </c>
      <c r="G408" s="123" t="s">
        <v>314</v>
      </c>
      <c r="H408" s="123"/>
      <c r="I408" s="123"/>
      <c r="J408" s="127"/>
      <c r="K408" s="123"/>
      <c r="L408" s="123"/>
      <c r="M408" s="123"/>
      <c r="N408" s="123"/>
      <c r="O408" s="123"/>
      <c r="P408" s="123" t="s">
        <v>1165</v>
      </c>
      <c r="Q408" s="123" t="s">
        <v>1165</v>
      </c>
      <c r="R408" s="123" t="s">
        <v>1165</v>
      </c>
      <c r="S408" s="84">
        <v>538</v>
      </c>
      <c r="T408" s="84">
        <v>700</v>
      </c>
      <c r="U408" s="84" t="s">
        <v>3012</v>
      </c>
      <c r="V408" s="84">
        <f t="shared" si="41"/>
        <v>538</v>
      </c>
      <c r="W408" s="85"/>
      <c r="X408" s="115">
        <f t="shared" si="40"/>
        <v>0</v>
      </c>
    </row>
    <row r="409" spans="1:24" ht="16.5" customHeight="1" x14ac:dyDescent="0.25">
      <c r="A409" s="122">
        <v>589</v>
      </c>
      <c r="B409" s="122">
        <v>27821</v>
      </c>
      <c r="C409" s="122" t="s">
        <v>1171</v>
      </c>
      <c r="D409" s="122" t="s">
        <v>2469</v>
      </c>
      <c r="E409" s="122" t="s">
        <v>1298</v>
      </c>
      <c r="F409" s="122" t="s">
        <v>1361</v>
      </c>
      <c r="G409" s="122" t="s">
        <v>318</v>
      </c>
      <c r="H409" s="122"/>
      <c r="I409" s="122"/>
      <c r="J409" s="126"/>
      <c r="K409" s="122"/>
      <c r="L409" s="122"/>
      <c r="M409" s="122"/>
      <c r="N409" s="122"/>
      <c r="O409" s="122"/>
      <c r="P409" s="122" t="s">
        <v>1165</v>
      </c>
      <c r="Q409" s="122" t="s">
        <v>1165</v>
      </c>
      <c r="R409" s="122" t="s">
        <v>1165</v>
      </c>
      <c r="S409" s="84">
        <v>371</v>
      </c>
      <c r="T409" s="84">
        <v>482</v>
      </c>
      <c r="U409" s="84" t="s">
        <v>63</v>
      </c>
      <c r="V409" s="84">
        <f t="shared" si="41"/>
        <v>371</v>
      </c>
      <c r="W409" s="85"/>
      <c r="X409" s="86">
        <f>W409*V409</f>
        <v>0</v>
      </c>
    </row>
    <row r="410" spans="1:24" ht="16.5" customHeight="1" x14ac:dyDescent="0.25">
      <c r="A410" s="122">
        <v>591</v>
      </c>
      <c r="B410" s="122">
        <v>27824</v>
      </c>
      <c r="C410" s="122" t="s">
        <v>1171</v>
      </c>
      <c r="D410" s="122" t="s">
        <v>2469</v>
      </c>
      <c r="E410" s="122" t="s">
        <v>1298</v>
      </c>
      <c r="F410" s="122" t="s">
        <v>1361</v>
      </c>
      <c r="G410" s="122" t="s">
        <v>319</v>
      </c>
      <c r="H410" s="122"/>
      <c r="I410" s="122"/>
      <c r="J410" s="126"/>
      <c r="K410" s="122"/>
      <c r="L410" s="122"/>
      <c r="M410" s="122"/>
      <c r="N410" s="122"/>
      <c r="O410" s="122"/>
      <c r="P410" s="122" t="s">
        <v>1165</v>
      </c>
      <c r="Q410" s="122" t="s">
        <v>1165</v>
      </c>
      <c r="R410" s="122" t="s">
        <v>1165</v>
      </c>
      <c r="S410" s="84">
        <v>511</v>
      </c>
      <c r="T410" s="84">
        <v>664</v>
      </c>
      <c r="U410" s="84" t="s">
        <v>63</v>
      </c>
      <c r="V410" s="84">
        <f t="shared" si="41"/>
        <v>511</v>
      </c>
      <c r="W410" s="85"/>
      <c r="X410" s="86">
        <f>W410*V410</f>
        <v>0</v>
      </c>
    </row>
    <row r="411" spans="1:24" ht="16.5" customHeight="1" x14ac:dyDescent="0.25">
      <c r="A411" s="122">
        <v>596</v>
      </c>
      <c r="B411" s="122">
        <v>28172</v>
      </c>
      <c r="C411" s="122" t="s">
        <v>1171</v>
      </c>
      <c r="D411" s="122" t="s">
        <v>2469</v>
      </c>
      <c r="E411" s="122" t="s">
        <v>1298</v>
      </c>
      <c r="F411" s="122" t="s">
        <v>1361</v>
      </c>
      <c r="G411" s="122" t="s">
        <v>322</v>
      </c>
      <c r="H411" s="122"/>
      <c r="I411" s="122"/>
      <c r="J411" s="126"/>
      <c r="K411" s="122"/>
      <c r="L411" s="122"/>
      <c r="M411" s="122" t="s">
        <v>1172</v>
      </c>
      <c r="N411" s="122"/>
      <c r="O411" s="122"/>
      <c r="P411" s="122" t="s">
        <v>1165</v>
      </c>
      <c r="Q411" s="122" t="s">
        <v>1165</v>
      </c>
      <c r="R411" s="122" t="s">
        <v>1165</v>
      </c>
      <c r="S411" s="84">
        <v>151</v>
      </c>
      <c r="T411" s="84">
        <v>195</v>
      </c>
      <c r="U411" s="84" t="s">
        <v>3012</v>
      </c>
      <c r="V411" s="84">
        <f t="shared" si="41"/>
        <v>151</v>
      </c>
      <c r="W411" s="85"/>
      <c r="X411" s="86">
        <f>W411*V411</f>
        <v>0</v>
      </c>
    </row>
    <row r="412" spans="1:24" ht="16.5" customHeight="1" x14ac:dyDescent="0.25">
      <c r="A412" s="122">
        <v>597</v>
      </c>
      <c r="B412" s="123">
        <v>38906</v>
      </c>
      <c r="C412" s="123" t="s">
        <v>1171</v>
      </c>
      <c r="D412" s="123" t="s">
        <v>2469</v>
      </c>
      <c r="E412" s="123" t="s">
        <v>1298</v>
      </c>
      <c r="F412" s="123" t="s">
        <v>1361</v>
      </c>
      <c r="G412" s="123" t="s">
        <v>323</v>
      </c>
      <c r="H412" s="123"/>
      <c r="I412" s="123"/>
      <c r="J412" s="127"/>
      <c r="K412" s="123"/>
      <c r="L412" s="123"/>
      <c r="M412" s="123"/>
      <c r="N412" s="123"/>
      <c r="O412" s="123"/>
      <c r="P412" s="123" t="s">
        <v>1165</v>
      </c>
      <c r="Q412" s="123" t="s">
        <v>1165</v>
      </c>
      <c r="R412" s="123" t="s">
        <v>1165</v>
      </c>
      <c r="S412" s="84">
        <v>297</v>
      </c>
      <c r="T412" s="84">
        <v>386</v>
      </c>
      <c r="U412" s="84" t="s">
        <v>63</v>
      </c>
      <c r="V412" s="84">
        <f t="shared" si="41"/>
        <v>297</v>
      </c>
      <c r="W412" s="85"/>
      <c r="X412" s="115">
        <f t="shared" ref="X412:X425" si="42">W412*V412</f>
        <v>0</v>
      </c>
    </row>
    <row r="413" spans="1:24" ht="16.5" customHeight="1" x14ac:dyDescent="0.25">
      <c r="A413" s="122">
        <v>598</v>
      </c>
      <c r="B413" s="122">
        <v>28173</v>
      </c>
      <c r="C413" s="122" t="s">
        <v>1171</v>
      </c>
      <c r="D413" s="122" t="s">
        <v>2469</v>
      </c>
      <c r="E413" s="122" t="s">
        <v>1298</v>
      </c>
      <c r="F413" s="122" t="s">
        <v>1361</v>
      </c>
      <c r="G413" s="122" t="s">
        <v>324</v>
      </c>
      <c r="H413" s="122"/>
      <c r="I413" s="122"/>
      <c r="J413" s="126"/>
      <c r="K413" s="122"/>
      <c r="L413" s="122"/>
      <c r="M413" s="122"/>
      <c r="N413" s="122"/>
      <c r="O413" s="122"/>
      <c r="P413" s="122" t="s">
        <v>1165</v>
      </c>
      <c r="Q413" s="122" t="s">
        <v>1165</v>
      </c>
      <c r="R413" s="122" t="s">
        <v>1165</v>
      </c>
      <c r="S413" s="84">
        <v>358</v>
      </c>
      <c r="T413" s="84">
        <v>465</v>
      </c>
      <c r="U413" s="84" t="s">
        <v>3012</v>
      </c>
      <c r="V413" s="84">
        <f t="shared" si="41"/>
        <v>358</v>
      </c>
      <c r="W413" s="85"/>
      <c r="X413" s="86">
        <f>W413*V413</f>
        <v>0</v>
      </c>
    </row>
    <row r="414" spans="1:24" ht="16.5" customHeight="1" x14ac:dyDescent="0.25">
      <c r="A414" s="122">
        <v>602</v>
      </c>
      <c r="B414" s="122">
        <v>38905</v>
      </c>
      <c r="C414" s="122" t="s">
        <v>1171</v>
      </c>
      <c r="D414" s="122" t="s">
        <v>2469</v>
      </c>
      <c r="E414" s="122" t="s">
        <v>1298</v>
      </c>
      <c r="F414" s="122" t="s">
        <v>1361</v>
      </c>
      <c r="G414" s="122" t="s">
        <v>325</v>
      </c>
      <c r="H414" s="122"/>
      <c r="I414" s="122"/>
      <c r="J414" s="126"/>
      <c r="K414" s="122"/>
      <c r="L414" s="122"/>
      <c r="M414" s="122"/>
      <c r="N414" s="122"/>
      <c r="O414" s="122"/>
      <c r="P414" s="122" t="s">
        <v>1165</v>
      </c>
      <c r="Q414" s="122" t="s">
        <v>1165</v>
      </c>
      <c r="R414" s="122" t="s">
        <v>1165</v>
      </c>
      <c r="S414" s="84">
        <v>291</v>
      </c>
      <c r="T414" s="84">
        <v>379</v>
      </c>
      <c r="U414" s="84" t="s">
        <v>63</v>
      </c>
      <c r="V414" s="84">
        <f t="shared" si="41"/>
        <v>291</v>
      </c>
      <c r="W414" s="85"/>
      <c r="X414" s="86">
        <f>W414*V414</f>
        <v>0</v>
      </c>
    </row>
    <row r="415" spans="1:24" ht="16.5" customHeight="1" x14ac:dyDescent="0.25">
      <c r="A415" s="122">
        <v>609</v>
      </c>
      <c r="B415" s="123">
        <v>34390</v>
      </c>
      <c r="C415" s="123" t="s">
        <v>1171</v>
      </c>
      <c r="D415" s="123" t="s">
        <v>2469</v>
      </c>
      <c r="E415" s="123" t="s">
        <v>1298</v>
      </c>
      <c r="F415" s="123" t="s">
        <v>1362</v>
      </c>
      <c r="G415" s="123" t="s">
        <v>315</v>
      </c>
      <c r="H415" s="123"/>
      <c r="I415" s="123"/>
      <c r="J415" s="127"/>
      <c r="K415" s="123"/>
      <c r="L415" s="123"/>
      <c r="M415" s="123"/>
      <c r="N415" s="123"/>
      <c r="O415" s="123"/>
      <c r="P415" s="123" t="s">
        <v>1165</v>
      </c>
      <c r="Q415" s="123" t="s">
        <v>1165</v>
      </c>
      <c r="R415" s="123" t="s">
        <v>1165</v>
      </c>
      <c r="S415" s="84">
        <v>694</v>
      </c>
      <c r="T415" s="84">
        <v>903</v>
      </c>
      <c r="U415" s="84" t="s">
        <v>3012</v>
      </c>
      <c r="V415" s="84">
        <f t="shared" si="41"/>
        <v>694</v>
      </c>
      <c r="W415" s="85"/>
      <c r="X415" s="115">
        <f t="shared" si="42"/>
        <v>0</v>
      </c>
    </row>
    <row r="416" spans="1:24" ht="16.5" customHeight="1" x14ac:dyDescent="0.25">
      <c r="A416" s="122">
        <v>610</v>
      </c>
      <c r="B416" s="122">
        <v>28170</v>
      </c>
      <c r="C416" s="122" t="s">
        <v>1171</v>
      </c>
      <c r="D416" s="122" t="s">
        <v>2469</v>
      </c>
      <c r="E416" s="122" t="s">
        <v>1298</v>
      </c>
      <c r="F416" s="122" t="s">
        <v>1362</v>
      </c>
      <c r="G416" s="122" t="s">
        <v>320</v>
      </c>
      <c r="H416" s="122"/>
      <c r="I416" s="122"/>
      <c r="J416" s="126"/>
      <c r="K416" s="122"/>
      <c r="L416" s="122"/>
      <c r="M416" s="122"/>
      <c r="N416" s="122"/>
      <c r="O416" s="122"/>
      <c r="P416" s="122" t="s">
        <v>1165</v>
      </c>
      <c r="Q416" s="122" t="s">
        <v>1165</v>
      </c>
      <c r="R416" s="122" t="s">
        <v>1165</v>
      </c>
      <c r="S416" s="84">
        <v>327</v>
      </c>
      <c r="T416" s="84">
        <v>426</v>
      </c>
      <c r="U416" s="84" t="s">
        <v>3012</v>
      </c>
      <c r="V416" s="84">
        <f t="shared" si="41"/>
        <v>327</v>
      </c>
      <c r="W416" s="85"/>
      <c r="X416" s="86">
        <f>W416*V416</f>
        <v>0</v>
      </c>
    </row>
    <row r="417" spans="1:24" ht="16.5" customHeight="1" x14ac:dyDescent="0.25">
      <c r="A417" s="122">
        <v>611</v>
      </c>
      <c r="B417" s="123">
        <v>593010</v>
      </c>
      <c r="C417" s="123" t="s">
        <v>1171</v>
      </c>
      <c r="D417" s="123" t="s">
        <v>2469</v>
      </c>
      <c r="E417" s="123" t="s">
        <v>1298</v>
      </c>
      <c r="F417" s="123" t="s">
        <v>1362</v>
      </c>
      <c r="G417" s="123" t="s">
        <v>321</v>
      </c>
      <c r="H417" s="123"/>
      <c r="I417" s="123"/>
      <c r="J417" s="127"/>
      <c r="K417" s="123"/>
      <c r="L417" s="123"/>
      <c r="M417" s="123"/>
      <c r="N417" s="123"/>
      <c r="O417" s="123"/>
      <c r="P417" s="123" t="s">
        <v>1165</v>
      </c>
      <c r="Q417" s="123" t="s">
        <v>1165</v>
      </c>
      <c r="R417" s="123" t="s">
        <v>1165</v>
      </c>
      <c r="S417" s="84">
        <v>465</v>
      </c>
      <c r="T417" s="84">
        <v>605</v>
      </c>
      <c r="U417" s="84" t="s">
        <v>63</v>
      </c>
      <c r="V417" s="84">
        <f t="shared" si="41"/>
        <v>465</v>
      </c>
      <c r="W417" s="85"/>
      <c r="X417" s="115">
        <f t="shared" si="42"/>
        <v>0</v>
      </c>
    </row>
    <row r="418" spans="1:24" ht="16.5" customHeight="1" x14ac:dyDescent="0.25">
      <c r="A418" s="122">
        <v>614</v>
      </c>
      <c r="B418" s="122">
        <v>6941</v>
      </c>
      <c r="C418" s="122" t="s">
        <v>1171</v>
      </c>
      <c r="D418" s="122" t="s">
        <v>2469</v>
      </c>
      <c r="E418" s="122" t="s">
        <v>1298</v>
      </c>
      <c r="F418" s="122" t="s">
        <v>1362</v>
      </c>
      <c r="G418" s="122" t="s">
        <v>1364</v>
      </c>
      <c r="H418" s="122"/>
      <c r="I418" s="122"/>
      <c r="J418" s="126"/>
      <c r="K418" s="122"/>
      <c r="L418" s="122"/>
      <c r="M418" s="122"/>
      <c r="N418" s="122"/>
      <c r="O418" s="122"/>
      <c r="P418" s="122" t="s">
        <v>1165</v>
      </c>
      <c r="Q418" s="122" t="s">
        <v>1165</v>
      </c>
      <c r="R418" s="122" t="s">
        <v>1165</v>
      </c>
      <c r="S418" s="84">
        <v>673</v>
      </c>
      <c r="T418" s="84">
        <v>875</v>
      </c>
      <c r="U418" s="84" t="s">
        <v>3012</v>
      </c>
      <c r="V418" s="84">
        <f t="shared" si="41"/>
        <v>673</v>
      </c>
      <c r="W418" s="85"/>
      <c r="X418" s="86">
        <f>W418*V418</f>
        <v>0</v>
      </c>
    </row>
    <row r="419" spans="1:24" ht="16.5" customHeight="1" x14ac:dyDescent="0.25">
      <c r="A419" s="122">
        <v>615</v>
      </c>
      <c r="B419" s="122">
        <v>27830</v>
      </c>
      <c r="C419" s="122" t="s">
        <v>1171</v>
      </c>
      <c r="D419" s="122" t="s">
        <v>2469</v>
      </c>
      <c r="E419" s="122" t="s">
        <v>1298</v>
      </c>
      <c r="F419" s="122" t="s">
        <v>1362</v>
      </c>
      <c r="G419" s="122" t="s">
        <v>326</v>
      </c>
      <c r="H419" s="122"/>
      <c r="I419" s="122"/>
      <c r="J419" s="126"/>
      <c r="K419" s="122"/>
      <c r="L419" s="122"/>
      <c r="M419" s="122" t="s">
        <v>1172</v>
      </c>
      <c r="N419" s="122"/>
      <c r="O419" s="122"/>
      <c r="P419" s="122" t="s">
        <v>1165</v>
      </c>
      <c r="Q419" s="122" t="s">
        <v>1165</v>
      </c>
      <c r="R419" s="122" t="s">
        <v>1165</v>
      </c>
      <c r="S419" s="84">
        <v>391</v>
      </c>
      <c r="T419" s="84">
        <v>508</v>
      </c>
      <c r="U419" s="84" t="s">
        <v>3012</v>
      </c>
      <c r="V419" s="84">
        <f t="shared" si="41"/>
        <v>391</v>
      </c>
      <c r="W419" s="85"/>
      <c r="X419" s="86">
        <f>W419*V419</f>
        <v>0</v>
      </c>
    </row>
    <row r="420" spans="1:24" ht="16.5" customHeight="1" x14ac:dyDescent="0.25">
      <c r="A420" s="122">
        <v>616</v>
      </c>
      <c r="B420" s="123">
        <v>2701880</v>
      </c>
      <c r="C420" s="123" t="s">
        <v>1171</v>
      </c>
      <c r="D420" s="123" t="s">
        <v>2469</v>
      </c>
      <c r="E420" s="123" t="s">
        <v>1298</v>
      </c>
      <c r="F420" s="123" t="s">
        <v>1362</v>
      </c>
      <c r="G420" s="123" t="s">
        <v>327</v>
      </c>
      <c r="H420" s="123"/>
      <c r="I420" s="123"/>
      <c r="J420" s="127"/>
      <c r="K420" s="123"/>
      <c r="L420" s="123"/>
      <c r="M420" s="123"/>
      <c r="N420" s="123"/>
      <c r="O420" s="123"/>
      <c r="P420" s="123" t="s">
        <v>1165</v>
      </c>
      <c r="Q420" s="123" t="s">
        <v>1165</v>
      </c>
      <c r="R420" s="123" t="s">
        <v>1165</v>
      </c>
      <c r="S420" s="84">
        <v>495</v>
      </c>
      <c r="T420" s="84">
        <v>644</v>
      </c>
      <c r="U420" s="84" t="s">
        <v>63</v>
      </c>
      <c r="V420" s="84">
        <f t="shared" si="41"/>
        <v>495</v>
      </c>
      <c r="W420" s="85"/>
      <c r="X420" s="115">
        <f t="shared" si="42"/>
        <v>0</v>
      </c>
    </row>
    <row r="421" spans="1:24" ht="16.5" customHeight="1" x14ac:dyDescent="0.25">
      <c r="A421" s="122">
        <v>617</v>
      </c>
      <c r="B421" s="122">
        <v>27831</v>
      </c>
      <c r="C421" s="122" t="s">
        <v>1171</v>
      </c>
      <c r="D421" s="122" t="s">
        <v>2469</v>
      </c>
      <c r="E421" s="122" t="s">
        <v>1298</v>
      </c>
      <c r="F421" s="122" t="s">
        <v>1362</v>
      </c>
      <c r="G421" s="122" t="s">
        <v>328</v>
      </c>
      <c r="H421" s="122"/>
      <c r="I421" s="122"/>
      <c r="J421" s="126"/>
      <c r="K421" s="122"/>
      <c r="L421" s="122"/>
      <c r="M421" s="122"/>
      <c r="N421" s="122"/>
      <c r="O421" s="122"/>
      <c r="P421" s="122" t="s">
        <v>1165</v>
      </c>
      <c r="Q421" s="122" t="s">
        <v>1165</v>
      </c>
      <c r="R421" s="122" t="s">
        <v>1165</v>
      </c>
      <c r="S421" s="84">
        <v>568</v>
      </c>
      <c r="T421" s="84">
        <v>738</v>
      </c>
      <c r="U421" s="84" t="s">
        <v>3012</v>
      </c>
      <c r="V421" s="84">
        <f t="shared" si="41"/>
        <v>568</v>
      </c>
      <c r="W421" s="85"/>
      <c r="X421" s="86">
        <f>W421*V421</f>
        <v>0</v>
      </c>
    </row>
    <row r="422" spans="1:24" ht="16.5" customHeight="1" x14ac:dyDescent="0.25">
      <c r="A422" s="122">
        <v>619</v>
      </c>
      <c r="B422" s="122">
        <v>13778</v>
      </c>
      <c r="C422" s="122" t="s">
        <v>1171</v>
      </c>
      <c r="D422" s="122" t="s">
        <v>2469</v>
      </c>
      <c r="E422" s="122" t="s">
        <v>1298</v>
      </c>
      <c r="F422" s="122" t="s">
        <v>1284</v>
      </c>
      <c r="G422" s="122" t="s">
        <v>269</v>
      </c>
      <c r="H422" s="122"/>
      <c r="I422" s="122"/>
      <c r="J422" s="126"/>
      <c r="K422" s="122"/>
      <c r="L422" s="122"/>
      <c r="M422" s="122"/>
      <c r="N422" s="122"/>
      <c r="O422" s="122"/>
      <c r="P422" s="122" t="s">
        <v>1165</v>
      </c>
      <c r="Q422" s="122" t="s">
        <v>1165</v>
      </c>
      <c r="R422" s="122" t="s">
        <v>1165</v>
      </c>
      <c r="S422" s="84">
        <v>96</v>
      </c>
      <c r="T422" s="84">
        <v>124</v>
      </c>
      <c r="U422" s="84" t="s">
        <v>63</v>
      </c>
      <c r="V422" s="84">
        <f t="shared" si="41"/>
        <v>96</v>
      </c>
      <c r="W422" s="85"/>
      <c r="X422" s="86">
        <f>W422*V422</f>
        <v>0</v>
      </c>
    </row>
    <row r="423" spans="1:24" ht="16.5" customHeight="1" x14ac:dyDescent="0.25">
      <c r="A423" s="122">
        <v>620</v>
      </c>
      <c r="B423" s="123">
        <v>12021</v>
      </c>
      <c r="C423" s="123" t="s">
        <v>1171</v>
      </c>
      <c r="D423" s="123" t="s">
        <v>2469</v>
      </c>
      <c r="E423" s="123" t="s">
        <v>1298</v>
      </c>
      <c r="F423" s="123" t="s">
        <v>1284</v>
      </c>
      <c r="G423" s="123" t="s">
        <v>270</v>
      </c>
      <c r="H423" s="123"/>
      <c r="I423" s="123"/>
      <c r="J423" s="127"/>
      <c r="K423" s="123"/>
      <c r="L423" s="123"/>
      <c r="M423" s="123" t="s">
        <v>1172</v>
      </c>
      <c r="N423" s="123"/>
      <c r="O423" s="123"/>
      <c r="P423" s="123" t="s">
        <v>1165</v>
      </c>
      <c r="Q423" s="123" t="s">
        <v>1165</v>
      </c>
      <c r="R423" s="123" t="s">
        <v>1165</v>
      </c>
      <c r="S423" s="84">
        <v>133</v>
      </c>
      <c r="T423" s="84">
        <v>174</v>
      </c>
      <c r="U423" s="84" t="s">
        <v>63</v>
      </c>
      <c r="V423" s="84">
        <f t="shared" si="41"/>
        <v>133</v>
      </c>
      <c r="W423" s="85"/>
      <c r="X423" s="115">
        <f t="shared" si="42"/>
        <v>0</v>
      </c>
    </row>
    <row r="424" spans="1:24" ht="16.5" customHeight="1" x14ac:dyDescent="0.25">
      <c r="A424" s="122">
        <v>621</v>
      </c>
      <c r="B424" s="122">
        <v>8083790</v>
      </c>
      <c r="C424" s="122" t="s">
        <v>1171</v>
      </c>
      <c r="D424" s="122" t="s">
        <v>2469</v>
      </c>
      <c r="E424" s="122" t="s">
        <v>1298</v>
      </c>
      <c r="F424" s="122" t="s">
        <v>1284</v>
      </c>
      <c r="G424" s="122" t="s">
        <v>271</v>
      </c>
      <c r="H424" s="122"/>
      <c r="I424" s="122"/>
      <c r="J424" s="126"/>
      <c r="K424" s="122"/>
      <c r="L424" s="122"/>
      <c r="M424" s="122"/>
      <c r="N424" s="122"/>
      <c r="O424" s="122"/>
      <c r="P424" s="122" t="s">
        <v>1165</v>
      </c>
      <c r="Q424" s="122" t="s">
        <v>1165</v>
      </c>
      <c r="R424" s="122" t="s">
        <v>1165</v>
      </c>
      <c r="S424" s="84">
        <v>131</v>
      </c>
      <c r="T424" s="84">
        <v>170</v>
      </c>
      <c r="U424" s="84" t="s">
        <v>63</v>
      </c>
      <c r="V424" s="84">
        <f t="shared" si="41"/>
        <v>131</v>
      </c>
      <c r="W424" s="85"/>
      <c r="X424" s="86">
        <f>W424*V424</f>
        <v>0</v>
      </c>
    </row>
    <row r="425" spans="1:24" ht="16.5" customHeight="1" x14ac:dyDescent="0.25">
      <c r="A425" s="122">
        <v>622</v>
      </c>
      <c r="B425" s="123">
        <v>12022</v>
      </c>
      <c r="C425" s="123" t="s">
        <v>1171</v>
      </c>
      <c r="D425" s="123" t="s">
        <v>2469</v>
      </c>
      <c r="E425" s="123" t="s">
        <v>1298</v>
      </c>
      <c r="F425" s="123" t="s">
        <v>1284</v>
      </c>
      <c r="G425" s="123" t="s">
        <v>272</v>
      </c>
      <c r="H425" s="123"/>
      <c r="I425" s="123"/>
      <c r="J425" s="127"/>
      <c r="K425" s="123"/>
      <c r="L425" s="123"/>
      <c r="M425" s="123"/>
      <c r="N425" s="123"/>
      <c r="O425" s="123"/>
      <c r="P425" s="123" t="s">
        <v>1165</v>
      </c>
      <c r="Q425" s="123" t="s">
        <v>1165</v>
      </c>
      <c r="R425" s="123" t="s">
        <v>1165</v>
      </c>
      <c r="S425" s="84">
        <v>154</v>
      </c>
      <c r="T425" s="84">
        <v>200</v>
      </c>
      <c r="U425" s="84" t="s">
        <v>3012</v>
      </c>
      <c r="V425" s="84">
        <f t="shared" si="41"/>
        <v>154</v>
      </c>
      <c r="W425" s="85"/>
      <c r="X425" s="115">
        <f t="shared" si="42"/>
        <v>0</v>
      </c>
    </row>
    <row r="426" spans="1:24" ht="16.5" customHeight="1" x14ac:dyDescent="0.25">
      <c r="A426" s="122">
        <v>624</v>
      </c>
      <c r="B426" s="119" t="s">
        <v>0</v>
      </c>
      <c r="C426" s="119" t="s">
        <v>1183</v>
      </c>
      <c r="D426" s="119"/>
      <c r="E426" s="119"/>
      <c r="F426" s="119"/>
      <c r="G426" s="119" t="s">
        <v>2888</v>
      </c>
      <c r="H426" s="119"/>
      <c r="I426" s="119" t="s">
        <v>1201</v>
      </c>
      <c r="J426" s="120" t="s">
        <v>1200</v>
      </c>
      <c r="K426" s="119" t="s">
        <v>1199</v>
      </c>
      <c r="L426" s="119" t="s">
        <v>1198</v>
      </c>
      <c r="M426" s="119"/>
      <c r="N426" s="119"/>
      <c r="O426" s="119" t="s">
        <v>1181</v>
      </c>
      <c r="P426" s="119"/>
      <c r="Q426" s="119"/>
      <c r="R426" s="119"/>
      <c r="S426" s="121" t="s">
        <v>5</v>
      </c>
      <c r="T426" s="121" t="s">
        <v>2860</v>
      </c>
      <c r="U426" s="121"/>
      <c r="V426" s="121"/>
      <c r="W426" s="121"/>
      <c r="X426" s="121"/>
    </row>
    <row r="427" spans="1:24" ht="16.5" customHeight="1" x14ac:dyDescent="0.25">
      <c r="A427" s="122">
        <v>625</v>
      </c>
      <c r="B427" s="147" t="s">
        <v>2775</v>
      </c>
      <c r="C427" s="123"/>
      <c r="D427" s="123"/>
      <c r="E427" s="123"/>
      <c r="F427" s="123"/>
      <c r="G427" s="123" t="s">
        <v>2776</v>
      </c>
      <c r="H427" s="123"/>
      <c r="I427" s="123"/>
      <c r="J427" s="127"/>
      <c r="K427" s="123"/>
      <c r="L427" s="123"/>
      <c r="M427" s="123"/>
      <c r="N427" s="123"/>
      <c r="O427" s="123"/>
      <c r="P427" s="123"/>
      <c r="Q427" s="123"/>
      <c r="R427" s="123"/>
      <c r="S427" s="84">
        <v>223</v>
      </c>
      <c r="T427" s="84">
        <v>278</v>
      </c>
      <c r="U427" s="84" t="s">
        <v>3012</v>
      </c>
      <c r="V427" s="84">
        <f t="shared" ref="V427:V450" si="43">S427-S427*$V$8</f>
        <v>223</v>
      </c>
      <c r="W427" s="85"/>
      <c r="X427" s="115">
        <f t="shared" ref="X427:X450" si="44">W427*V427</f>
        <v>0</v>
      </c>
    </row>
    <row r="428" spans="1:24" ht="16.5" customHeight="1" x14ac:dyDescent="0.25">
      <c r="A428" s="122">
        <v>626</v>
      </c>
      <c r="B428" s="147" t="s">
        <v>2773</v>
      </c>
      <c r="C428" s="123"/>
      <c r="D428" s="123"/>
      <c r="E428" s="123"/>
      <c r="F428" s="123"/>
      <c r="G428" s="123" t="s">
        <v>2774</v>
      </c>
      <c r="H428" s="123"/>
      <c r="I428" s="123"/>
      <c r="J428" s="127"/>
      <c r="K428" s="123"/>
      <c r="L428" s="123"/>
      <c r="M428" s="123"/>
      <c r="N428" s="123"/>
      <c r="O428" s="123"/>
      <c r="P428" s="123"/>
      <c r="Q428" s="123"/>
      <c r="R428" s="123"/>
      <c r="S428" s="84">
        <v>184</v>
      </c>
      <c r="T428" s="84">
        <v>230</v>
      </c>
      <c r="U428" s="84" t="s">
        <v>3012</v>
      </c>
      <c r="V428" s="84">
        <f t="shared" si="43"/>
        <v>184</v>
      </c>
      <c r="W428" s="85"/>
      <c r="X428" s="115">
        <f t="shared" si="44"/>
        <v>0</v>
      </c>
    </row>
    <row r="429" spans="1:24" ht="16.5" customHeight="1" x14ac:dyDescent="0.25">
      <c r="A429" s="122">
        <v>627</v>
      </c>
      <c r="B429" s="147" t="s">
        <v>2779</v>
      </c>
      <c r="C429" s="123"/>
      <c r="D429" s="123"/>
      <c r="E429" s="123"/>
      <c r="F429" s="123"/>
      <c r="G429" s="123" t="s">
        <v>2780</v>
      </c>
      <c r="H429" s="123"/>
      <c r="I429" s="123"/>
      <c r="J429" s="127"/>
      <c r="K429" s="123"/>
      <c r="L429" s="123"/>
      <c r="M429" s="123"/>
      <c r="N429" s="123"/>
      <c r="O429" s="123"/>
      <c r="P429" s="123"/>
      <c r="Q429" s="123"/>
      <c r="R429" s="123"/>
      <c r="S429" s="84">
        <v>214</v>
      </c>
      <c r="T429" s="84">
        <v>267</v>
      </c>
      <c r="U429" s="84" t="s">
        <v>3012</v>
      </c>
      <c r="V429" s="84">
        <f t="shared" si="43"/>
        <v>214</v>
      </c>
      <c r="W429" s="85"/>
      <c r="X429" s="115">
        <f t="shared" si="44"/>
        <v>0</v>
      </c>
    </row>
    <row r="430" spans="1:24" ht="16.5" customHeight="1" x14ac:dyDescent="0.25">
      <c r="A430" s="122">
        <v>628</v>
      </c>
      <c r="B430" s="147" t="s">
        <v>2777</v>
      </c>
      <c r="C430" s="123"/>
      <c r="D430" s="123"/>
      <c r="E430" s="123"/>
      <c r="F430" s="123"/>
      <c r="G430" s="123" t="s">
        <v>2778</v>
      </c>
      <c r="H430" s="123"/>
      <c r="I430" s="123"/>
      <c r="J430" s="127"/>
      <c r="K430" s="123"/>
      <c r="L430" s="123"/>
      <c r="M430" s="123"/>
      <c r="N430" s="123"/>
      <c r="O430" s="123"/>
      <c r="P430" s="123"/>
      <c r="Q430" s="123"/>
      <c r="R430" s="123"/>
      <c r="S430" s="84">
        <v>184</v>
      </c>
      <c r="T430" s="84">
        <v>230</v>
      </c>
      <c r="U430" s="84" t="s">
        <v>63</v>
      </c>
      <c r="V430" s="84">
        <f t="shared" si="43"/>
        <v>184</v>
      </c>
      <c r="W430" s="85"/>
      <c r="X430" s="115">
        <f t="shared" si="44"/>
        <v>0</v>
      </c>
    </row>
    <row r="431" spans="1:24" ht="16.5" customHeight="1" x14ac:dyDescent="0.25">
      <c r="A431" s="122">
        <v>629</v>
      </c>
      <c r="B431" s="147" t="s">
        <v>2772</v>
      </c>
      <c r="C431" s="123"/>
      <c r="D431" s="123"/>
      <c r="E431" s="123"/>
      <c r="F431" s="123"/>
      <c r="G431" s="123" t="s">
        <v>2872</v>
      </c>
      <c r="H431" s="123"/>
      <c r="I431" s="123"/>
      <c r="J431" s="127"/>
      <c r="K431" s="123"/>
      <c r="L431" s="123"/>
      <c r="M431" s="123"/>
      <c r="N431" s="123"/>
      <c r="O431" s="123"/>
      <c r="P431" s="123"/>
      <c r="Q431" s="123"/>
      <c r="R431" s="123"/>
      <c r="S431" s="84">
        <v>229</v>
      </c>
      <c r="T431" s="84">
        <v>286</v>
      </c>
      <c r="U431" s="84" t="s">
        <v>3012</v>
      </c>
      <c r="V431" s="84">
        <f t="shared" si="43"/>
        <v>229</v>
      </c>
      <c r="W431" s="85"/>
      <c r="X431" s="115">
        <f t="shared" si="44"/>
        <v>0</v>
      </c>
    </row>
    <row r="432" spans="1:24" ht="16.5" customHeight="1" x14ac:dyDescent="0.25">
      <c r="A432" s="122">
        <v>630</v>
      </c>
      <c r="B432" s="147" t="s">
        <v>2771</v>
      </c>
      <c r="C432" s="123"/>
      <c r="D432" s="123"/>
      <c r="E432" s="123"/>
      <c r="F432" s="123"/>
      <c r="G432" s="123" t="s">
        <v>2873</v>
      </c>
      <c r="H432" s="123"/>
      <c r="I432" s="123"/>
      <c r="J432" s="127"/>
      <c r="K432" s="123"/>
      <c r="L432" s="123"/>
      <c r="M432" s="123"/>
      <c r="N432" s="123"/>
      <c r="O432" s="123"/>
      <c r="P432" s="123"/>
      <c r="Q432" s="123"/>
      <c r="R432" s="123"/>
      <c r="S432" s="84">
        <v>201</v>
      </c>
      <c r="T432" s="84">
        <v>251</v>
      </c>
      <c r="U432" s="84" t="s">
        <v>63</v>
      </c>
      <c r="V432" s="84">
        <f t="shared" si="43"/>
        <v>201</v>
      </c>
      <c r="W432" s="85"/>
      <c r="X432" s="115">
        <f t="shared" si="44"/>
        <v>0</v>
      </c>
    </row>
    <row r="433" spans="1:24" ht="16.5" customHeight="1" x14ac:dyDescent="0.25">
      <c r="A433" s="122">
        <v>631</v>
      </c>
      <c r="B433" s="147" t="s">
        <v>2787</v>
      </c>
      <c r="C433" s="123"/>
      <c r="D433" s="123"/>
      <c r="E433" s="123"/>
      <c r="F433" s="123"/>
      <c r="G433" s="123" t="s">
        <v>2788</v>
      </c>
      <c r="H433" s="123"/>
      <c r="I433" s="123"/>
      <c r="J433" s="127"/>
      <c r="K433" s="123"/>
      <c r="L433" s="123"/>
      <c r="M433" s="123"/>
      <c r="N433" s="123"/>
      <c r="O433" s="123"/>
      <c r="P433" s="123"/>
      <c r="Q433" s="123"/>
      <c r="R433" s="123"/>
      <c r="S433" s="84">
        <v>226</v>
      </c>
      <c r="T433" s="84">
        <v>282</v>
      </c>
      <c r="U433" s="84" t="s">
        <v>3012</v>
      </c>
      <c r="V433" s="84">
        <f t="shared" si="43"/>
        <v>226</v>
      </c>
      <c r="W433" s="85"/>
      <c r="X433" s="115">
        <f t="shared" si="44"/>
        <v>0</v>
      </c>
    </row>
    <row r="434" spans="1:24" ht="16.5" customHeight="1" x14ac:dyDescent="0.25">
      <c r="A434" s="122">
        <v>632</v>
      </c>
      <c r="B434" s="147" t="s">
        <v>2785</v>
      </c>
      <c r="C434" s="123"/>
      <c r="D434" s="123"/>
      <c r="E434" s="123"/>
      <c r="F434" s="123"/>
      <c r="G434" s="123" t="s">
        <v>2786</v>
      </c>
      <c r="H434" s="123"/>
      <c r="I434" s="123"/>
      <c r="J434" s="127"/>
      <c r="K434" s="123"/>
      <c r="L434" s="123"/>
      <c r="M434" s="123"/>
      <c r="N434" s="123"/>
      <c r="O434" s="123"/>
      <c r="P434" s="123"/>
      <c r="Q434" s="123"/>
      <c r="R434" s="123"/>
      <c r="S434" s="84">
        <v>197</v>
      </c>
      <c r="T434" s="84">
        <v>247</v>
      </c>
      <c r="U434" s="84" t="s">
        <v>3012</v>
      </c>
      <c r="V434" s="84">
        <f t="shared" si="43"/>
        <v>197</v>
      </c>
      <c r="W434" s="85"/>
      <c r="X434" s="115">
        <f t="shared" si="44"/>
        <v>0</v>
      </c>
    </row>
    <row r="435" spans="1:24" ht="16.5" customHeight="1" x14ac:dyDescent="0.25">
      <c r="A435" s="122">
        <v>633</v>
      </c>
      <c r="B435" s="147" t="s">
        <v>2791</v>
      </c>
      <c r="C435" s="123"/>
      <c r="D435" s="123"/>
      <c r="E435" s="123"/>
      <c r="F435" s="123"/>
      <c r="G435" s="123" t="s">
        <v>2792</v>
      </c>
      <c r="H435" s="123"/>
      <c r="I435" s="123"/>
      <c r="J435" s="127"/>
      <c r="K435" s="123"/>
      <c r="L435" s="123"/>
      <c r="M435" s="123"/>
      <c r="N435" s="123"/>
      <c r="O435" s="123"/>
      <c r="P435" s="123"/>
      <c r="Q435" s="123"/>
      <c r="R435" s="123"/>
      <c r="S435" s="84">
        <v>227</v>
      </c>
      <c r="T435" s="84">
        <v>285</v>
      </c>
      <c r="U435" s="84" t="s">
        <v>3012</v>
      </c>
      <c r="V435" s="84">
        <f t="shared" si="43"/>
        <v>227</v>
      </c>
      <c r="W435" s="85"/>
      <c r="X435" s="115">
        <f t="shared" si="44"/>
        <v>0</v>
      </c>
    </row>
    <row r="436" spans="1:24" ht="16.5" customHeight="1" x14ac:dyDescent="0.25">
      <c r="A436" s="122">
        <v>634</v>
      </c>
      <c r="B436" s="147" t="s">
        <v>2789</v>
      </c>
      <c r="C436" s="123"/>
      <c r="D436" s="123"/>
      <c r="E436" s="123"/>
      <c r="F436" s="123"/>
      <c r="G436" s="123" t="s">
        <v>2790</v>
      </c>
      <c r="H436" s="123"/>
      <c r="I436" s="123"/>
      <c r="J436" s="127"/>
      <c r="K436" s="123"/>
      <c r="L436" s="123"/>
      <c r="M436" s="123"/>
      <c r="N436" s="123"/>
      <c r="O436" s="123"/>
      <c r="P436" s="123"/>
      <c r="Q436" s="123"/>
      <c r="R436" s="123"/>
      <c r="S436" s="84">
        <v>201</v>
      </c>
      <c r="T436" s="84">
        <v>251</v>
      </c>
      <c r="U436" s="84" t="s">
        <v>63</v>
      </c>
      <c r="V436" s="84">
        <f t="shared" si="43"/>
        <v>201</v>
      </c>
      <c r="W436" s="85"/>
      <c r="X436" s="115">
        <f t="shared" si="44"/>
        <v>0</v>
      </c>
    </row>
    <row r="437" spans="1:24" ht="16.5" customHeight="1" x14ac:dyDescent="0.25">
      <c r="A437" s="122">
        <v>635</v>
      </c>
      <c r="B437" s="147" t="s">
        <v>2783</v>
      </c>
      <c r="C437" s="123"/>
      <c r="D437" s="123"/>
      <c r="E437" s="123"/>
      <c r="F437" s="123"/>
      <c r="G437" s="123" t="s">
        <v>2784</v>
      </c>
      <c r="H437" s="123"/>
      <c r="I437" s="123"/>
      <c r="J437" s="127"/>
      <c r="K437" s="123"/>
      <c r="L437" s="123"/>
      <c r="M437" s="123"/>
      <c r="N437" s="123"/>
      <c r="O437" s="123"/>
      <c r="P437" s="123"/>
      <c r="Q437" s="123"/>
      <c r="R437" s="123"/>
      <c r="S437" s="84">
        <v>233</v>
      </c>
      <c r="T437" s="84">
        <v>291</v>
      </c>
      <c r="U437" s="84" t="s">
        <v>63</v>
      </c>
      <c r="V437" s="84">
        <f t="shared" si="43"/>
        <v>233</v>
      </c>
      <c r="W437" s="85"/>
      <c r="X437" s="115">
        <f t="shared" si="44"/>
        <v>0</v>
      </c>
    </row>
    <row r="438" spans="1:24" ht="16.5" customHeight="1" x14ac:dyDescent="0.25">
      <c r="A438" s="122">
        <v>636</v>
      </c>
      <c r="B438" s="147" t="s">
        <v>2781</v>
      </c>
      <c r="C438" s="123"/>
      <c r="D438" s="123"/>
      <c r="E438" s="123"/>
      <c r="F438" s="123"/>
      <c r="G438" s="123" t="s">
        <v>2782</v>
      </c>
      <c r="H438" s="123"/>
      <c r="I438" s="123"/>
      <c r="J438" s="127"/>
      <c r="K438" s="123"/>
      <c r="L438" s="123"/>
      <c r="M438" s="123"/>
      <c r="N438" s="123"/>
      <c r="O438" s="123"/>
      <c r="P438" s="123"/>
      <c r="Q438" s="123"/>
      <c r="R438" s="123"/>
      <c r="S438" s="84">
        <v>204</v>
      </c>
      <c r="T438" s="84">
        <v>256</v>
      </c>
      <c r="U438" s="84" t="s">
        <v>63</v>
      </c>
      <c r="V438" s="84">
        <f t="shared" si="43"/>
        <v>204</v>
      </c>
      <c r="W438" s="85"/>
      <c r="X438" s="115">
        <f t="shared" si="44"/>
        <v>0</v>
      </c>
    </row>
    <row r="439" spans="1:24" ht="16.5" customHeight="1" x14ac:dyDescent="0.25">
      <c r="A439" s="122">
        <v>637</v>
      </c>
      <c r="B439" s="147" t="s">
        <v>2798</v>
      </c>
      <c r="C439" s="123"/>
      <c r="D439" s="123"/>
      <c r="E439" s="123"/>
      <c r="F439" s="123"/>
      <c r="G439" s="123" t="s">
        <v>2799</v>
      </c>
      <c r="H439" s="123"/>
      <c r="I439" s="123"/>
      <c r="J439" s="127"/>
      <c r="K439" s="123"/>
      <c r="L439" s="123"/>
      <c r="M439" s="123"/>
      <c r="N439" s="123"/>
      <c r="O439" s="123"/>
      <c r="P439" s="123"/>
      <c r="Q439" s="123"/>
      <c r="R439" s="123"/>
      <c r="S439" s="84">
        <v>59</v>
      </c>
      <c r="T439" s="84">
        <v>73</v>
      </c>
      <c r="U439" s="84" t="s">
        <v>3012</v>
      </c>
      <c r="V439" s="84">
        <f t="shared" si="43"/>
        <v>59</v>
      </c>
      <c r="W439" s="85"/>
      <c r="X439" s="115">
        <f t="shared" si="44"/>
        <v>0</v>
      </c>
    </row>
    <row r="440" spans="1:24" ht="16.5" customHeight="1" x14ac:dyDescent="0.25">
      <c r="A440" s="122">
        <v>638</v>
      </c>
      <c r="B440" s="147" t="s">
        <v>2796</v>
      </c>
      <c r="C440" s="123"/>
      <c r="D440" s="123"/>
      <c r="E440" s="123"/>
      <c r="F440" s="123"/>
      <c r="G440" s="123" t="s">
        <v>2797</v>
      </c>
      <c r="H440" s="123"/>
      <c r="I440" s="123"/>
      <c r="J440" s="127"/>
      <c r="K440" s="123"/>
      <c r="L440" s="123"/>
      <c r="M440" s="123"/>
      <c r="N440" s="123"/>
      <c r="O440" s="123"/>
      <c r="P440" s="123"/>
      <c r="Q440" s="123"/>
      <c r="R440" s="123"/>
      <c r="S440" s="84">
        <v>35</v>
      </c>
      <c r="T440" s="84">
        <v>43</v>
      </c>
      <c r="U440" s="84" t="s">
        <v>3012</v>
      </c>
      <c r="V440" s="84">
        <f t="shared" si="43"/>
        <v>35</v>
      </c>
      <c r="W440" s="85"/>
      <c r="X440" s="115">
        <f t="shared" si="44"/>
        <v>0</v>
      </c>
    </row>
    <row r="441" spans="1:24" ht="16.5" customHeight="1" x14ac:dyDescent="0.25">
      <c r="A441" s="122">
        <v>639</v>
      </c>
      <c r="B441" s="147" t="s">
        <v>2801</v>
      </c>
      <c r="C441" s="123"/>
      <c r="D441" s="123"/>
      <c r="E441" s="123"/>
      <c r="F441" s="123"/>
      <c r="G441" s="123" t="s">
        <v>2802</v>
      </c>
      <c r="H441" s="123"/>
      <c r="I441" s="123"/>
      <c r="J441" s="127"/>
      <c r="K441" s="123"/>
      <c r="L441" s="123"/>
      <c r="M441" s="123"/>
      <c r="N441" s="123"/>
      <c r="O441" s="123"/>
      <c r="P441" s="123"/>
      <c r="Q441" s="123"/>
      <c r="R441" s="123"/>
      <c r="S441" s="84">
        <v>59</v>
      </c>
      <c r="T441" s="84">
        <v>73</v>
      </c>
      <c r="U441" s="84" t="s">
        <v>3012</v>
      </c>
      <c r="V441" s="84">
        <f t="shared" si="43"/>
        <v>59</v>
      </c>
      <c r="W441" s="85"/>
      <c r="X441" s="115">
        <f t="shared" si="44"/>
        <v>0</v>
      </c>
    </row>
    <row r="442" spans="1:24" ht="16.5" customHeight="1" x14ac:dyDescent="0.25">
      <c r="A442" s="122">
        <v>640</v>
      </c>
      <c r="B442" s="147" t="s">
        <v>2800</v>
      </c>
      <c r="C442" s="123"/>
      <c r="D442" s="123"/>
      <c r="E442" s="123"/>
      <c r="F442" s="123"/>
      <c r="G442" s="123" t="s">
        <v>2861</v>
      </c>
      <c r="H442" s="123"/>
      <c r="I442" s="123"/>
      <c r="J442" s="127"/>
      <c r="K442" s="123"/>
      <c r="L442" s="123"/>
      <c r="M442" s="123"/>
      <c r="N442" s="123"/>
      <c r="O442" s="123"/>
      <c r="P442" s="123"/>
      <c r="Q442" s="123"/>
      <c r="R442" s="123"/>
      <c r="S442" s="84">
        <v>35</v>
      </c>
      <c r="T442" s="84">
        <v>43</v>
      </c>
      <c r="U442" s="84" t="s">
        <v>3012</v>
      </c>
      <c r="V442" s="84">
        <f t="shared" si="43"/>
        <v>35</v>
      </c>
      <c r="W442" s="85"/>
      <c r="X442" s="115">
        <f t="shared" si="44"/>
        <v>0</v>
      </c>
    </row>
    <row r="443" spans="1:24" ht="16.5" customHeight="1" x14ac:dyDescent="0.25">
      <c r="A443" s="122">
        <v>641</v>
      </c>
      <c r="B443" s="147" t="s">
        <v>2794</v>
      </c>
      <c r="C443" s="123"/>
      <c r="D443" s="123"/>
      <c r="E443" s="123"/>
      <c r="F443" s="123"/>
      <c r="G443" s="123" t="s">
        <v>2795</v>
      </c>
      <c r="H443" s="123"/>
      <c r="I443" s="123"/>
      <c r="J443" s="127"/>
      <c r="K443" s="123"/>
      <c r="L443" s="123"/>
      <c r="M443" s="123"/>
      <c r="N443" s="123"/>
      <c r="O443" s="123"/>
      <c r="P443" s="123"/>
      <c r="Q443" s="123"/>
      <c r="R443" s="123"/>
      <c r="S443" s="84">
        <v>95</v>
      </c>
      <c r="T443" s="84">
        <v>119</v>
      </c>
      <c r="U443" s="84" t="s">
        <v>63</v>
      </c>
      <c r="V443" s="84">
        <f t="shared" si="43"/>
        <v>95</v>
      </c>
      <c r="W443" s="85"/>
      <c r="X443" s="115">
        <f t="shared" si="44"/>
        <v>0</v>
      </c>
    </row>
    <row r="444" spans="1:24" ht="16.5" customHeight="1" x14ac:dyDescent="0.25">
      <c r="A444" s="122">
        <v>642</v>
      </c>
      <c r="B444" s="147" t="s">
        <v>2793</v>
      </c>
      <c r="C444" s="123"/>
      <c r="D444" s="123"/>
      <c r="E444" s="123"/>
      <c r="F444" s="123"/>
      <c r="G444" s="123" t="s">
        <v>2862</v>
      </c>
      <c r="H444" s="123"/>
      <c r="I444" s="123"/>
      <c r="J444" s="127"/>
      <c r="K444" s="123"/>
      <c r="L444" s="123"/>
      <c r="M444" s="123"/>
      <c r="N444" s="123"/>
      <c r="O444" s="123"/>
      <c r="P444" s="123"/>
      <c r="Q444" s="123"/>
      <c r="R444" s="123"/>
      <c r="S444" s="84">
        <v>71</v>
      </c>
      <c r="T444" s="84">
        <v>88</v>
      </c>
      <c r="U444" s="84" t="s">
        <v>3012</v>
      </c>
      <c r="V444" s="84">
        <f t="shared" si="43"/>
        <v>71</v>
      </c>
      <c r="W444" s="85"/>
      <c r="X444" s="115">
        <f t="shared" si="44"/>
        <v>0</v>
      </c>
    </row>
    <row r="445" spans="1:24" ht="16.5" customHeight="1" x14ac:dyDescent="0.25">
      <c r="A445" s="122">
        <v>643</v>
      </c>
      <c r="B445" s="147" t="s">
        <v>2809</v>
      </c>
      <c r="C445" s="123"/>
      <c r="D445" s="123"/>
      <c r="E445" s="123"/>
      <c r="F445" s="123"/>
      <c r="G445" s="123" t="s">
        <v>2810</v>
      </c>
      <c r="H445" s="123"/>
      <c r="I445" s="123"/>
      <c r="J445" s="127"/>
      <c r="K445" s="123"/>
      <c r="L445" s="123"/>
      <c r="M445" s="123"/>
      <c r="N445" s="123"/>
      <c r="O445" s="123"/>
      <c r="P445" s="123"/>
      <c r="Q445" s="123"/>
      <c r="R445" s="123"/>
      <c r="S445" s="84">
        <v>81</v>
      </c>
      <c r="T445" s="84">
        <v>101</v>
      </c>
      <c r="U445" s="84" t="s">
        <v>3012</v>
      </c>
      <c r="V445" s="84">
        <f t="shared" si="43"/>
        <v>81</v>
      </c>
      <c r="W445" s="85"/>
      <c r="X445" s="115">
        <f t="shared" si="44"/>
        <v>0</v>
      </c>
    </row>
    <row r="446" spans="1:24" ht="16.5" customHeight="1" x14ac:dyDescent="0.25">
      <c r="A446" s="122">
        <v>644</v>
      </c>
      <c r="B446" s="147" t="s">
        <v>2807</v>
      </c>
      <c r="C446" s="123"/>
      <c r="D446" s="123"/>
      <c r="E446" s="123"/>
      <c r="F446" s="123"/>
      <c r="G446" s="123" t="s">
        <v>2808</v>
      </c>
      <c r="H446" s="123"/>
      <c r="I446" s="123"/>
      <c r="J446" s="127"/>
      <c r="K446" s="123"/>
      <c r="L446" s="123"/>
      <c r="M446" s="123"/>
      <c r="N446" s="123"/>
      <c r="O446" s="123"/>
      <c r="P446" s="123"/>
      <c r="Q446" s="123"/>
      <c r="R446" s="123"/>
      <c r="S446" s="84">
        <v>59</v>
      </c>
      <c r="T446" s="84">
        <v>73</v>
      </c>
      <c r="U446" s="84" t="s">
        <v>3012</v>
      </c>
      <c r="V446" s="84">
        <f t="shared" si="43"/>
        <v>59</v>
      </c>
      <c r="W446" s="85"/>
      <c r="X446" s="115">
        <f t="shared" si="44"/>
        <v>0</v>
      </c>
    </row>
    <row r="447" spans="1:24" ht="16.5" customHeight="1" x14ac:dyDescent="0.25">
      <c r="A447" s="122">
        <v>645</v>
      </c>
      <c r="B447" s="147" t="s">
        <v>2813</v>
      </c>
      <c r="C447" s="123"/>
      <c r="D447" s="123"/>
      <c r="E447" s="123"/>
      <c r="F447" s="123"/>
      <c r="G447" s="123" t="s">
        <v>2814</v>
      </c>
      <c r="H447" s="123"/>
      <c r="I447" s="123"/>
      <c r="J447" s="127"/>
      <c r="K447" s="123"/>
      <c r="L447" s="123"/>
      <c r="M447" s="123"/>
      <c r="N447" s="123"/>
      <c r="O447" s="123"/>
      <c r="P447" s="123"/>
      <c r="Q447" s="123"/>
      <c r="R447" s="123"/>
      <c r="S447" s="84">
        <v>97</v>
      </c>
      <c r="T447" s="84">
        <v>121</v>
      </c>
      <c r="U447" s="84" t="s">
        <v>3012</v>
      </c>
      <c r="V447" s="84">
        <f t="shared" si="43"/>
        <v>97</v>
      </c>
      <c r="W447" s="85"/>
      <c r="X447" s="115">
        <f t="shared" si="44"/>
        <v>0</v>
      </c>
    </row>
    <row r="448" spans="1:24" ht="16.5" customHeight="1" x14ac:dyDescent="0.25">
      <c r="A448" s="122">
        <v>646</v>
      </c>
      <c r="B448" s="147" t="s">
        <v>2811</v>
      </c>
      <c r="C448" s="123"/>
      <c r="D448" s="123"/>
      <c r="E448" s="123"/>
      <c r="F448" s="123"/>
      <c r="G448" s="123" t="s">
        <v>2812</v>
      </c>
      <c r="H448" s="123"/>
      <c r="I448" s="123"/>
      <c r="J448" s="127"/>
      <c r="K448" s="123"/>
      <c r="L448" s="123"/>
      <c r="M448" s="123"/>
      <c r="N448" s="123"/>
      <c r="O448" s="123"/>
      <c r="P448" s="123"/>
      <c r="Q448" s="123"/>
      <c r="R448" s="123"/>
      <c r="S448" s="84">
        <v>77</v>
      </c>
      <c r="T448" s="84">
        <v>97</v>
      </c>
      <c r="U448" s="84" t="s">
        <v>3012</v>
      </c>
      <c r="V448" s="84">
        <f t="shared" si="43"/>
        <v>77</v>
      </c>
      <c r="W448" s="85"/>
      <c r="X448" s="115">
        <f t="shared" si="44"/>
        <v>0</v>
      </c>
    </row>
    <row r="449" spans="1:24" ht="16.5" customHeight="1" x14ac:dyDescent="0.25">
      <c r="A449" s="122">
        <v>647</v>
      </c>
      <c r="B449" s="147" t="s">
        <v>2805</v>
      </c>
      <c r="C449" s="123"/>
      <c r="D449" s="123"/>
      <c r="E449" s="123"/>
      <c r="F449" s="123"/>
      <c r="G449" s="123" t="s">
        <v>2806</v>
      </c>
      <c r="H449" s="123"/>
      <c r="I449" s="123"/>
      <c r="J449" s="127"/>
      <c r="K449" s="123"/>
      <c r="L449" s="123"/>
      <c r="M449" s="123"/>
      <c r="N449" s="123"/>
      <c r="O449" s="123"/>
      <c r="P449" s="123"/>
      <c r="Q449" s="123"/>
      <c r="R449" s="123"/>
      <c r="S449" s="84">
        <v>101</v>
      </c>
      <c r="T449" s="84">
        <v>125</v>
      </c>
      <c r="U449" s="84" t="s">
        <v>3012</v>
      </c>
      <c r="V449" s="84">
        <f t="shared" si="43"/>
        <v>101</v>
      </c>
      <c r="W449" s="85"/>
      <c r="X449" s="115">
        <f t="shared" si="44"/>
        <v>0</v>
      </c>
    </row>
    <row r="450" spans="1:24" ht="16.5" customHeight="1" x14ac:dyDescent="0.25">
      <c r="A450" s="122">
        <v>648</v>
      </c>
      <c r="B450" s="147" t="s">
        <v>2803</v>
      </c>
      <c r="C450" s="123"/>
      <c r="D450" s="123"/>
      <c r="E450" s="123"/>
      <c r="F450" s="123"/>
      <c r="G450" s="123" t="s">
        <v>2804</v>
      </c>
      <c r="H450" s="123"/>
      <c r="I450" s="123"/>
      <c r="J450" s="127"/>
      <c r="K450" s="123"/>
      <c r="L450" s="123"/>
      <c r="M450" s="123"/>
      <c r="N450" s="123"/>
      <c r="O450" s="123"/>
      <c r="P450" s="123"/>
      <c r="Q450" s="123"/>
      <c r="R450" s="123"/>
      <c r="S450" s="84">
        <v>81</v>
      </c>
      <c r="T450" s="84">
        <v>101</v>
      </c>
      <c r="U450" s="84" t="s">
        <v>3012</v>
      </c>
      <c r="V450" s="84">
        <f t="shared" si="43"/>
        <v>81</v>
      </c>
      <c r="W450" s="85"/>
      <c r="X450" s="115">
        <f t="shared" si="44"/>
        <v>0</v>
      </c>
    </row>
  </sheetData>
  <autoFilter ref="A8:Y450" xr:uid="{00000000-0009-0000-0000-000006000000}"/>
  <mergeCells count="4">
    <mergeCell ref="S7:S8"/>
    <mergeCell ref="T7:T8"/>
    <mergeCell ref="W7:W8"/>
    <mergeCell ref="X7:X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6">
    <tabColor rgb="FF0070C0"/>
  </sheetPr>
  <dimension ref="A1:J16"/>
  <sheetViews>
    <sheetView zoomScaleNormal="100" workbookViewId="0">
      <selection activeCell="E1" sqref="E1:G1048576"/>
    </sheetView>
  </sheetViews>
  <sheetFormatPr defaultColWidth="9.140625" defaultRowHeight="15" x14ac:dyDescent="0.25"/>
  <cols>
    <col min="1" max="1" width="11.42578125" style="13" customWidth="1"/>
    <col min="2" max="2" width="58" style="13" customWidth="1"/>
    <col min="3" max="3" width="7.42578125" style="13" customWidth="1"/>
    <col min="4" max="4" width="33.140625" style="13" customWidth="1"/>
    <col min="5" max="9" width="9.140625" style="13"/>
    <col min="10" max="10" width="10.5703125" style="13" customWidth="1"/>
    <col min="11" max="16384" width="9.140625" style="13"/>
  </cols>
  <sheetData>
    <row r="1" spans="1:10" x14ac:dyDescent="0.25">
      <c r="A1" s="8"/>
      <c r="B1" s="9"/>
      <c r="C1" s="8"/>
      <c r="D1" s="8"/>
      <c r="E1" s="10"/>
      <c r="F1" s="10"/>
      <c r="G1" s="11"/>
      <c r="H1" s="10"/>
      <c r="I1" s="23"/>
      <c r="J1" s="12"/>
    </row>
    <row r="2" spans="1:10" x14ac:dyDescent="0.25">
      <c r="A2" s="8"/>
      <c r="B2" s="9"/>
      <c r="C2" s="8"/>
      <c r="D2" s="8"/>
      <c r="E2" s="10"/>
      <c r="F2" s="10"/>
      <c r="G2" s="11"/>
      <c r="H2" s="10"/>
      <c r="I2" s="23"/>
      <c r="J2" s="12"/>
    </row>
    <row r="3" spans="1:10" x14ac:dyDescent="0.25">
      <c r="A3" s="8"/>
      <c r="B3" s="9"/>
      <c r="C3" s="8"/>
      <c r="D3" s="8"/>
      <c r="E3" s="10"/>
      <c r="F3" s="10"/>
      <c r="G3" s="11"/>
      <c r="H3" s="10"/>
      <c r="I3" s="23"/>
      <c r="J3" s="12"/>
    </row>
    <row r="4" spans="1:10" x14ac:dyDescent="0.25">
      <c r="A4" s="8"/>
      <c r="B4" s="9"/>
      <c r="C4" s="8"/>
      <c r="D4" s="8"/>
      <c r="E4" s="10"/>
      <c r="F4" s="10"/>
      <c r="G4" s="11"/>
      <c r="H4" s="10"/>
      <c r="I4" s="23"/>
      <c r="J4" s="12"/>
    </row>
    <row r="5" spans="1:10" x14ac:dyDescent="0.25">
      <c r="A5" s="8"/>
      <c r="B5" s="9"/>
      <c r="C5" s="8"/>
      <c r="D5" s="8"/>
      <c r="E5" s="10"/>
      <c r="F5" s="10"/>
      <c r="G5" s="11"/>
      <c r="H5" s="10"/>
      <c r="I5" s="23"/>
      <c r="J5" s="12"/>
    </row>
    <row r="6" spans="1:10" ht="81.75" customHeight="1" thickBot="1" x14ac:dyDescent="0.3">
      <c r="A6" s="8"/>
      <c r="B6" s="9"/>
      <c r="C6" s="8"/>
      <c r="D6" s="8"/>
      <c r="E6" s="10"/>
      <c r="F6" s="10"/>
      <c r="G6" s="11"/>
      <c r="H6" s="10"/>
      <c r="I6" s="23"/>
      <c r="J6" s="12"/>
    </row>
    <row r="7" spans="1:10" ht="33.75" customHeight="1" thickTop="1" thickBot="1" x14ac:dyDescent="0.3">
      <c r="A7" s="211" t="s">
        <v>0</v>
      </c>
      <c r="B7" s="211" t="s">
        <v>1</v>
      </c>
      <c r="C7" s="211" t="s">
        <v>2</v>
      </c>
      <c r="D7" s="211" t="s">
        <v>3</v>
      </c>
      <c r="E7" s="211" t="s">
        <v>5</v>
      </c>
      <c r="F7" s="212" t="s">
        <v>2860</v>
      </c>
      <c r="G7" s="14" t="s">
        <v>4</v>
      </c>
      <c r="H7" s="24" t="s">
        <v>6</v>
      </c>
      <c r="I7" s="208" t="s">
        <v>1162</v>
      </c>
      <c r="J7" s="210" t="s">
        <v>7</v>
      </c>
    </row>
    <row r="8" spans="1:10" ht="16.5" thickTop="1" thickBot="1" x14ac:dyDescent="0.3">
      <c r="A8" s="211"/>
      <c r="B8" s="211"/>
      <c r="C8" s="211"/>
      <c r="D8" s="211"/>
      <c r="E8" s="211"/>
      <c r="F8" s="207"/>
      <c r="G8" s="15"/>
      <c r="H8" s="25">
        <v>0</v>
      </c>
      <c r="I8" s="209"/>
      <c r="J8" s="203"/>
    </row>
    <row r="9" spans="1:10" ht="22.5" thickTop="1" thickBot="1" x14ac:dyDescent="0.4">
      <c r="A9" s="20" t="s">
        <v>403</v>
      </c>
      <c r="B9" s="26"/>
      <c r="C9" s="42"/>
      <c r="D9" s="42"/>
      <c r="E9" s="43"/>
      <c r="F9" s="43"/>
      <c r="G9" s="44"/>
      <c r="H9" s="43"/>
      <c r="I9" s="30"/>
      <c r="J9" s="38"/>
    </row>
    <row r="10" spans="1:10" ht="16.5" thickTop="1" thickBot="1" x14ac:dyDescent="0.3">
      <c r="A10" s="18">
        <v>7061960</v>
      </c>
      <c r="B10" s="19" t="s">
        <v>401</v>
      </c>
      <c r="C10" s="40" t="s">
        <v>1147</v>
      </c>
      <c r="D10" s="40"/>
      <c r="E10" s="142">
        <v>773</v>
      </c>
      <c r="F10" s="142">
        <v>1005</v>
      </c>
      <c r="G10" s="1" t="s">
        <v>3012</v>
      </c>
      <c r="H10" s="41">
        <f t="shared" ref="H10:H15" si="0">E10-E10*$H$8</f>
        <v>773</v>
      </c>
      <c r="I10" s="75">
        <v>0</v>
      </c>
      <c r="J10" s="22">
        <f t="shared" ref="J10:J15" si="1">I10*H10</f>
        <v>0</v>
      </c>
    </row>
    <row r="11" spans="1:10" ht="16.5" thickTop="1" thickBot="1" x14ac:dyDescent="0.3">
      <c r="A11" s="18">
        <v>7061970</v>
      </c>
      <c r="B11" s="19" t="s">
        <v>402</v>
      </c>
      <c r="C11" s="40" t="s">
        <v>1147</v>
      </c>
      <c r="D11" s="40"/>
      <c r="E11" s="142">
        <v>828</v>
      </c>
      <c r="F11" s="142">
        <v>1077</v>
      </c>
      <c r="G11" s="1" t="s">
        <v>3012</v>
      </c>
      <c r="H11" s="41">
        <f t="shared" si="0"/>
        <v>828</v>
      </c>
      <c r="I11" s="75">
        <v>0</v>
      </c>
      <c r="J11" s="22">
        <f t="shared" si="1"/>
        <v>0</v>
      </c>
    </row>
    <row r="12" spans="1:10" ht="16.5" thickTop="1" thickBot="1" x14ac:dyDescent="0.3">
      <c r="A12" s="18">
        <v>8101240</v>
      </c>
      <c r="B12" s="19" t="s">
        <v>2744</v>
      </c>
      <c r="C12" s="40" t="s">
        <v>1147</v>
      </c>
      <c r="D12" s="40"/>
      <c r="E12" s="142">
        <v>556</v>
      </c>
      <c r="F12" s="142">
        <v>769</v>
      </c>
      <c r="G12" s="1" t="s">
        <v>3012</v>
      </c>
      <c r="H12" s="41">
        <f t="shared" si="0"/>
        <v>556</v>
      </c>
      <c r="I12" s="75">
        <v>0</v>
      </c>
      <c r="J12" s="22">
        <f t="shared" si="1"/>
        <v>0</v>
      </c>
    </row>
    <row r="13" spans="1:10" ht="16.5" thickTop="1" thickBot="1" x14ac:dyDescent="0.3">
      <c r="A13" s="18">
        <v>8992020</v>
      </c>
      <c r="B13" s="19" t="s">
        <v>3150</v>
      </c>
      <c r="C13" s="40" t="s">
        <v>1147</v>
      </c>
      <c r="D13" s="40"/>
      <c r="E13" s="142">
        <v>179</v>
      </c>
      <c r="F13" s="142">
        <v>240</v>
      </c>
      <c r="G13" s="1" t="s">
        <v>3012</v>
      </c>
      <c r="H13" s="41">
        <f t="shared" si="0"/>
        <v>179</v>
      </c>
      <c r="I13" s="75">
        <v>0</v>
      </c>
      <c r="J13" s="22">
        <f t="shared" si="1"/>
        <v>0</v>
      </c>
    </row>
    <row r="14" spans="1:10" ht="16.5" thickTop="1" thickBot="1" x14ac:dyDescent="0.3">
      <c r="A14" s="18">
        <v>8101241</v>
      </c>
      <c r="B14" s="19" t="s">
        <v>3023</v>
      </c>
      <c r="C14" s="40" t="s">
        <v>1147</v>
      </c>
      <c r="D14" s="40"/>
      <c r="E14" s="142">
        <v>886</v>
      </c>
      <c r="F14" s="142">
        <v>1232</v>
      </c>
      <c r="G14" s="1" t="s">
        <v>3012</v>
      </c>
      <c r="H14" s="41">
        <f t="shared" si="0"/>
        <v>886</v>
      </c>
      <c r="I14" s="75">
        <v>0</v>
      </c>
      <c r="J14" s="22">
        <f t="shared" si="1"/>
        <v>0</v>
      </c>
    </row>
    <row r="15" spans="1:10" ht="16.5" thickTop="1" thickBot="1" x14ac:dyDescent="0.3">
      <c r="A15" s="18">
        <v>8992030</v>
      </c>
      <c r="B15" s="19" t="s">
        <v>3151</v>
      </c>
      <c r="C15" s="40" t="s">
        <v>1147</v>
      </c>
      <c r="D15" s="40"/>
      <c r="E15" s="142">
        <v>443</v>
      </c>
      <c r="F15" s="142">
        <v>611</v>
      </c>
      <c r="G15" s="1" t="s">
        <v>3012</v>
      </c>
      <c r="H15" s="41">
        <f t="shared" si="0"/>
        <v>443</v>
      </c>
      <c r="I15" s="75">
        <v>0</v>
      </c>
      <c r="J15" s="22">
        <f t="shared" si="1"/>
        <v>0</v>
      </c>
    </row>
    <row r="16" spans="1:10" ht="15.75" thickTop="1" x14ac:dyDescent="0.25">
      <c r="I16" s="21" t="s">
        <v>65</v>
      </c>
      <c r="J16" s="53">
        <f>SUM(J9:J13)</f>
        <v>0</v>
      </c>
    </row>
  </sheetData>
  <sheetProtection formatCells="0" formatColumns="0" formatRows="0" deleteColumns="0" deleteRows="0"/>
  <autoFilter ref="A8:J8" xr:uid="{00000000-0009-0000-0000-000007000000}"/>
  <mergeCells count="8">
    <mergeCell ref="I7:I8"/>
    <mergeCell ref="J7:J8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J34"/>
  <sheetViews>
    <sheetView zoomScaleNormal="100" workbookViewId="0">
      <pane ySplit="8" topLeftCell="A9" activePane="bottomLeft" state="frozen"/>
      <selection pane="bottomLeft" activeCell="D1" sqref="D1:F1048576"/>
    </sheetView>
  </sheetViews>
  <sheetFormatPr defaultColWidth="9.140625" defaultRowHeight="15" x14ac:dyDescent="0.25"/>
  <cols>
    <col min="1" max="1" width="7.7109375" style="91" customWidth="1"/>
    <col min="2" max="2" width="63.85546875" style="94" bestFit="1" customWidth="1"/>
    <col min="3" max="3" width="9.85546875" style="88" customWidth="1"/>
    <col min="4" max="4" width="11.5703125" style="13" customWidth="1"/>
    <col min="5" max="5" width="14.42578125" style="13" customWidth="1"/>
    <col min="6" max="6" width="9.140625" style="13"/>
    <col min="7" max="7" width="10.42578125" style="13" customWidth="1"/>
    <col min="8" max="8" width="9.140625" style="13"/>
    <col min="9" max="9" width="13" style="13" customWidth="1"/>
    <col min="10" max="10" width="13.7109375" style="13" customWidth="1"/>
    <col min="11" max="16384" width="9.140625" style="13"/>
  </cols>
  <sheetData>
    <row r="1" spans="1:10" x14ac:dyDescent="0.25">
      <c r="A1" s="90"/>
      <c r="B1" s="93"/>
      <c r="C1" s="87"/>
      <c r="D1" s="10"/>
      <c r="E1" s="10"/>
      <c r="F1" s="11"/>
      <c r="G1" s="10"/>
      <c r="H1" s="23"/>
      <c r="I1" s="12"/>
    </row>
    <row r="2" spans="1:10" x14ac:dyDescent="0.25">
      <c r="A2" s="90"/>
      <c r="B2" s="93"/>
      <c r="C2" s="87"/>
      <c r="D2" s="10"/>
      <c r="E2" s="10"/>
      <c r="F2" s="11"/>
      <c r="G2" s="10"/>
      <c r="H2" s="23"/>
      <c r="I2" s="12"/>
    </row>
    <row r="3" spans="1:10" x14ac:dyDescent="0.25">
      <c r="A3" s="90"/>
      <c r="B3" s="93"/>
      <c r="C3" s="87"/>
      <c r="D3" s="10"/>
      <c r="E3" s="10"/>
      <c r="F3" s="11"/>
      <c r="G3" s="10"/>
      <c r="H3" s="23"/>
      <c r="I3" s="12"/>
    </row>
    <row r="4" spans="1:10" x14ac:dyDescent="0.25">
      <c r="A4" s="90"/>
      <c r="B4" s="93"/>
      <c r="C4" s="87"/>
      <c r="D4" s="10"/>
      <c r="E4" s="10"/>
      <c r="F4" s="11"/>
      <c r="G4" s="10"/>
      <c r="H4" s="23"/>
      <c r="I4" s="12"/>
    </row>
    <row r="5" spans="1:10" x14ac:dyDescent="0.25">
      <c r="A5" s="90"/>
      <c r="B5" s="93"/>
      <c r="C5" s="87"/>
      <c r="D5" s="10"/>
      <c r="E5" s="10"/>
      <c r="F5" s="11"/>
      <c r="G5" s="10"/>
      <c r="H5" s="23"/>
      <c r="I5" s="12"/>
    </row>
    <row r="6" spans="1:10" ht="66.75" customHeight="1" thickBot="1" x14ac:dyDescent="0.3">
      <c r="A6" s="90"/>
      <c r="B6" s="93"/>
      <c r="C6" s="87"/>
      <c r="D6" s="10"/>
      <c r="E6" s="10"/>
      <c r="F6" s="11"/>
      <c r="G6" s="10"/>
      <c r="H6" s="23"/>
      <c r="I6" s="12"/>
    </row>
    <row r="7" spans="1:10" ht="23.25" customHeight="1" thickTop="1" thickBot="1" x14ac:dyDescent="0.3">
      <c r="A7" s="230" t="s">
        <v>0</v>
      </c>
      <c r="B7" s="230" t="s">
        <v>1</v>
      </c>
      <c r="C7" s="233" t="s">
        <v>3</v>
      </c>
      <c r="D7" s="231" t="s">
        <v>5</v>
      </c>
      <c r="E7" s="235" t="s">
        <v>2860</v>
      </c>
      <c r="F7" s="161" t="s">
        <v>4</v>
      </c>
      <c r="G7" s="109" t="s">
        <v>6</v>
      </c>
      <c r="H7" s="237" t="s">
        <v>1162</v>
      </c>
      <c r="I7" s="239" t="s">
        <v>7</v>
      </c>
      <c r="J7" s="232" t="s">
        <v>1363</v>
      </c>
    </row>
    <row r="8" spans="1:10" ht="23.25" customHeight="1" thickTop="1" thickBot="1" x14ac:dyDescent="0.3">
      <c r="A8" s="231"/>
      <c r="B8" s="231"/>
      <c r="C8" s="234"/>
      <c r="D8" s="231"/>
      <c r="E8" s="236"/>
      <c r="F8" s="162"/>
      <c r="G8" s="110">
        <v>0</v>
      </c>
      <c r="H8" s="238"/>
      <c r="I8" s="240"/>
      <c r="J8" s="232"/>
    </row>
    <row r="9" spans="1:10" ht="22.5" thickTop="1" thickBot="1" x14ac:dyDescent="0.4">
      <c r="A9" s="95" t="s">
        <v>64</v>
      </c>
      <c r="B9" s="103"/>
      <c r="C9" s="104"/>
      <c r="D9" s="105"/>
      <c r="E9" s="105"/>
      <c r="F9" s="106"/>
      <c r="G9" s="107"/>
      <c r="H9" s="102"/>
      <c r="I9" s="108"/>
    </row>
    <row r="10" spans="1:10" ht="16.5" thickTop="1" thickBot="1" x14ac:dyDescent="0.3">
      <c r="A10" s="96">
        <v>8144600</v>
      </c>
      <c r="B10" s="196" t="s">
        <v>2825</v>
      </c>
      <c r="C10" s="197" t="s">
        <v>2878</v>
      </c>
      <c r="D10" s="142">
        <v>9587</v>
      </c>
      <c r="E10" s="142">
        <v>11024</v>
      </c>
      <c r="F10" s="1" t="s">
        <v>3012</v>
      </c>
      <c r="G10" s="41">
        <f t="shared" ref="G10:G20" si="0">D10-D10*$G$8</f>
        <v>9587</v>
      </c>
      <c r="H10" s="75">
        <v>0</v>
      </c>
      <c r="I10" s="22">
        <f t="shared" ref="I10:I20" si="1">H10*G10</f>
        <v>0</v>
      </c>
    </row>
    <row r="11" spans="1:10" ht="16.5" thickTop="1" thickBot="1" x14ac:dyDescent="0.3">
      <c r="A11" s="96">
        <v>8145110</v>
      </c>
      <c r="B11" s="196" t="s">
        <v>2985</v>
      </c>
      <c r="C11" s="197" t="s">
        <v>3201</v>
      </c>
      <c r="D11" s="142">
        <v>16098</v>
      </c>
      <c r="E11" s="142">
        <v>18513</v>
      </c>
      <c r="F11" s="1" t="s">
        <v>3012</v>
      </c>
      <c r="G11" s="41">
        <f t="shared" si="0"/>
        <v>16098</v>
      </c>
      <c r="H11" s="75">
        <v>0</v>
      </c>
      <c r="I11" s="22">
        <f t="shared" si="1"/>
        <v>0</v>
      </c>
    </row>
    <row r="12" spans="1:10" ht="16.5" thickTop="1" thickBot="1" x14ac:dyDescent="0.3">
      <c r="A12" s="96">
        <v>8144610</v>
      </c>
      <c r="B12" s="196" t="s">
        <v>2823</v>
      </c>
      <c r="C12" s="197" t="s">
        <v>2877</v>
      </c>
      <c r="D12" s="142">
        <v>20979</v>
      </c>
      <c r="E12" s="142">
        <v>24126</v>
      </c>
      <c r="F12" s="1" t="s">
        <v>3012</v>
      </c>
      <c r="G12" s="41">
        <f t="shared" si="0"/>
        <v>20979</v>
      </c>
      <c r="H12" s="75">
        <v>0</v>
      </c>
      <c r="I12" s="22">
        <f t="shared" si="1"/>
        <v>0</v>
      </c>
    </row>
    <row r="13" spans="1:10" ht="16.5" thickTop="1" thickBot="1" x14ac:dyDescent="0.3">
      <c r="A13" s="96">
        <v>8144900</v>
      </c>
      <c r="B13" s="196" t="s">
        <v>2936</v>
      </c>
      <c r="C13" s="197" t="s">
        <v>3202</v>
      </c>
      <c r="D13" s="142">
        <v>11896</v>
      </c>
      <c r="E13" s="142">
        <v>13680</v>
      </c>
      <c r="F13" s="1" t="s">
        <v>63</v>
      </c>
      <c r="G13" s="41">
        <f t="shared" si="0"/>
        <v>11896</v>
      </c>
      <c r="H13" s="75">
        <v>0</v>
      </c>
      <c r="I13" s="22">
        <f t="shared" si="1"/>
        <v>0</v>
      </c>
    </row>
    <row r="14" spans="1:10" ht="16.5" thickTop="1" thickBot="1" x14ac:dyDescent="0.3">
      <c r="A14" s="96">
        <v>8145100</v>
      </c>
      <c r="B14" s="196" t="s">
        <v>2984</v>
      </c>
      <c r="C14" s="197" t="s">
        <v>3203</v>
      </c>
      <c r="D14" s="142">
        <v>17415</v>
      </c>
      <c r="E14" s="142">
        <v>20026</v>
      </c>
      <c r="F14" s="1" t="s">
        <v>3012</v>
      </c>
      <c r="G14" s="41">
        <f t="shared" si="0"/>
        <v>17415</v>
      </c>
      <c r="H14" s="75">
        <v>0</v>
      </c>
      <c r="I14" s="22">
        <f t="shared" si="1"/>
        <v>0</v>
      </c>
    </row>
    <row r="15" spans="1:10" ht="16.5" thickTop="1" thickBot="1" x14ac:dyDescent="0.3">
      <c r="A15" s="96">
        <v>8144620</v>
      </c>
      <c r="B15" s="196" t="s">
        <v>2824</v>
      </c>
      <c r="C15" s="197" t="s">
        <v>3204</v>
      </c>
      <c r="D15" s="142">
        <v>23642</v>
      </c>
      <c r="E15" s="142">
        <v>27188</v>
      </c>
      <c r="F15" s="1" t="s">
        <v>63</v>
      </c>
      <c r="G15" s="41">
        <f t="shared" si="0"/>
        <v>23642</v>
      </c>
      <c r="H15" s="75">
        <v>0</v>
      </c>
      <c r="I15" s="22">
        <f t="shared" si="1"/>
        <v>0</v>
      </c>
    </row>
    <row r="16" spans="1:10" ht="16.5" thickTop="1" thickBot="1" x14ac:dyDescent="0.3">
      <c r="A16" s="96">
        <v>8144630</v>
      </c>
      <c r="B16" s="196" t="s">
        <v>2816</v>
      </c>
      <c r="C16" s="197" t="s">
        <v>2881</v>
      </c>
      <c r="D16" s="142">
        <v>13994</v>
      </c>
      <c r="E16" s="142">
        <v>16094</v>
      </c>
      <c r="F16" s="1" t="s">
        <v>63</v>
      </c>
      <c r="G16" s="41">
        <f t="shared" si="0"/>
        <v>13994</v>
      </c>
      <c r="H16" s="75">
        <v>0</v>
      </c>
      <c r="I16" s="22">
        <f t="shared" si="1"/>
        <v>0</v>
      </c>
    </row>
    <row r="17" spans="1:9" ht="16.5" thickTop="1" thickBot="1" x14ac:dyDescent="0.3">
      <c r="A17" s="96">
        <v>8144640</v>
      </c>
      <c r="B17" s="196" t="s">
        <v>2818</v>
      </c>
      <c r="C17" s="197" t="s">
        <v>2879</v>
      </c>
      <c r="D17" s="142">
        <v>18797</v>
      </c>
      <c r="E17" s="142">
        <v>21616</v>
      </c>
      <c r="F17" s="1" t="s">
        <v>63</v>
      </c>
      <c r="G17" s="41">
        <f t="shared" si="0"/>
        <v>18797</v>
      </c>
      <c r="H17" s="75">
        <v>0</v>
      </c>
      <c r="I17" s="22">
        <f t="shared" si="1"/>
        <v>0</v>
      </c>
    </row>
    <row r="18" spans="1:9" ht="16.5" thickTop="1" thickBot="1" x14ac:dyDescent="0.3">
      <c r="A18" s="96">
        <v>8144650</v>
      </c>
      <c r="B18" s="196" t="s">
        <v>2817</v>
      </c>
      <c r="C18" s="197" t="s">
        <v>2880</v>
      </c>
      <c r="D18" s="142">
        <v>70613</v>
      </c>
      <c r="E18" s="142">
        <v>81204</v>
      </c>
      <c r="F18" s="1" t="s">
        <v>3012</v>
      </c>
      <c r="G18" s="41">
        <f t="shared" si="0"/>
        <v>70613</v>
      </c>
      <c r="H18" s="75">
        <v>0</v>
      </c>
      <c r="I18" s="22">
        <f t="shared" si="1"/>
        <v>0</v>
      </c>
    </row>
    <row r="19" spans="1:9" ht="16.5" thickTop="1" thickBot="1" x14ac:dyDescent="0.3">
      <c r="A19" s="96">
        <v>8144660</v>
      </c>
      <c r="B19" s="196" t="s">
        <v>2822</v>
      </c>
      <c r="C19" s="197" t="s">
        <v>2876</v>
      </c>
      <c r="D19" s="142">
        <v>20940</v>
      </c>
      <c r="E19" s="142">
        <v>24080</v>
      </c>
      <c r="F19" s="1" t="s">
        <v>63</v>
      </c>
      <c r="G19" s="41">
        <f t="shared" si="0"/>
        <v>20940</v>
      </c>
      <c r="H19" s="75">
        <v>0</v>
      </c>
      <c r="I19" s="22">
        <f t="shared" si="1"/>
        <v>0</v>
      </c>
    </row>
    <row r="20" spans="1:9" ht="16.5" thickTop="1" thickBot="1" x14ac:dyDescent="0.3">
      <c r="A20" s="96">
        <v>8145120</v>
      </c>
      <c r="B20" s="196" t="s">
        <v>3173</v>
      </c>
      <c r="C20" s="197" t="s">
        <v>3205</v>
      </c>
      <c r="D20" s="142">
        <v>1350</v>
      </c>
      <c r="E20" s="142">
        <v>1552</v>
      </c>
      <c r="F20" s="1" t="s">
        <v>3012</v>
      </c>
      <c r="G20" s="41">
        <f t="shared" si="0"/>
        <v>1350</v>
      </c>
      <c r="H20" s="75">
        <v>0</v>
      </c>
      <c r="I20" s="22">
        <f t="shared" si="1"/>
        <v>0</v>
      </c>
    </row>
    <row r="21" spans="1:9" ht="22.5" thickTop="1" thickBot="1" x14ac:dyDescent="0.3">
      <c r="A21" s="95" t="s">
        <v>2886</v>
      </c>
      <c r="B21" s="198"/>
      <c r="C21" s="199"/>
      <c r="D21" s="97"/>
      <c r="E21" s="97"/>
      <c r="F21" s="98"/>
      <c r="G21" s="99"/>
      <c r="H21" s="100"/>
      <c r="I21" s="101"/>
    </row>
    <row r="22" spans="1:9" ht="16.5" thickTop="1" thickBot="1" x14ac:dyDescent="0.3">
      <c r="A22" s="96">
        <v>8144800</v>
      </c>
      <c r="B22" s="196" t="s">
        <v>2854</v>
      </c>
      <c r="C22" s="197" t="s">
        <v>3206</v>
      </c>
      <c r="D22" s="142">
        <v>3198</v>
      </c>
      <c r="E22" s="142">
        <v>3678</v>
      </c>
      <c r="F22" s="1" t="s">
        <v>3012</v>
      </c>
      <c r="G22" s="41">
        <f>D22-D22*$G$8</f>
        <v>3198</v>
      </c>
      <c r="H22" s="75">
        <v>0</v>
      </c>
      <c r="I22" s="22">
        <f>H22*G22</f>
        <v>0</v>
      </c>
    </row>
    <row r="23" spans="1:9" ht="16.5" thickTop="1" thickBot="1" x14ac:dyDescent="0.3">
      <c r="A23" s="96">
        <v>8144810</v>
      </c>
      <c r="B23" s="196" t="s">
        <v>2855</v>
      </c>
      <c r="C23" s="197" t="s">
        <v>3207</v>
      </c>
      <c r="D23" s="142">
        <v>3320</v>
      </c>
      <c r="E23" s="142">
        <v>3817</v>
      </c>
      <c r="F23" s="1" t="s">
        <v>3012</v>
      </c>
      <c r="G23" s="41">
        <f t="shared" ref="G23:G25" si="2">D23-D23*$G$8</f>
        <v>3320</v>
      </c>
      <c r="H23" s="75">
        <v>0</v>
      </c>
      <c r="I23" s="22">
        <f t="shared" ref="I23:I25" si="3">H23*G23</f>
        <v>0</v>
      </c>
    </row>
    <row r="24" spans="1:9" ht="16.5" thickTop="1" thickBot="1" x14ac:dyDescent="0.3">
      <c r="A24" s="96">
        <v>8144820</v>
      </c>
      <c r="B24" s="196" t="s">
        <v>2852</v>
      </c>
      <c r="C24" s="197" t="s">
        <v>3208</v>
      </c>
      <c r="D24" s="142">
        <v>3266</v>
      </c>
      <c r="E24" s="142">
        <v>3756</v>
      </c>
      <c r="F24" s="1" t="s">
        <v>3012</v>
      </c>
      <c r="G24" s="41">
        <f t="shared" si="2"/>
        <v>3266</v>
      </c>
      <c r="H24" s="75">
        <v>0</v>
      </c>
      <c r="I24" s="22">
        <f t="shared" si="3"/>
        <v>0</v>
      </c>
    </row>
    <row r="25" spans="1:9" ht="16.5" thickTop="1" thickBot="1" x14ac:dyDescent="0.3">
      <c r="A25" s="96">
        <v>8144830</v>
      </c>
      <c r="B25" s="196" t="s">
        <v>2853</v>
      </c>
      <c r="C25" s="197" t="s">
        <v>3209</v>
      </c>
      <c r="D25" s="142">
        <v>6684</v>
      </c>
      <c r="E25" s="142">
        <v>7686</v>
      </c>
      <c r="F25" s="1" t="s">
        <v>3012</v>
      </c>
      <c r="G25" s="41">
        <f t="shared" si="2"/>
        <v>6684</v>
      </c>
      <c r="H25" s="75">
        <v>0</v>
      </c>
      <c r="I25" s="22">
        <f t="shared" si="3"/>
        <v>0</v>
      </c>
    </row>
    <row r="26" spans="1:9" ht="22.5" thickTop="1" thickBot="1" x14ac:dyDescent="0.3">
      <c r="A26" s="95" t="s">
        <v>2875</v>
      </c>
      <c r="B26" s="198"/>
      <c r="C26" s="199"/>
      <c r="D26" s="97"/>
      <c r="E26" s="97"/>
      <c r="F26" s="98"/>
      <c r="G26" s="99"/>
      <c r="H26" s="100"/>
      <c r="I26" s="101"/>
    </row>
    <row r="27" spans="1:9" ht="16.5" thickTop="1" thickBot="1" x14ac:dyDescent="0.3">
      <c r="A27" s="96">
        <v>8144740</v>
      </c>
      <c r="B27" s="196" t="s">
        <v>2821</v>
      </c>
      <c r="C27" s="197" t="s">
        <v>3210</v>
      </c>
      <c r="D27" s="142">
        <v>715</v>
      </c>
      <c r="E27" s="142">
        <v>823</v>
      </c>
      <c r="F27" s="1" t="s">
        <v>63</v>
      </c>
      <c r="G27" s="41">
        <f t="shared" ref="G27:G33" si="4">D27-D27*$G$8</f>
        <v>715</v>
      </c>
      <c r="H27" s="75">
        <v>0</v>
      </c>
      <c r="I27" s="22">
        <f t="shared" ref="I27:I33" si="5">H27*G27</f>
        <v>0</v>
      </c>
    </row>
    <row r="28" spans="1:9" ht="16.5" thickTop="1" thickBot="1" x14ac:dyDescent="0.3">
      <c r="A28" s="96">
        <v>8144730</v>
      </c>
      <c r="B28" s="196" t="s">
        <v>2820</v>
      </c>
      <c r="C28" s="197" t="s">
        <v>3210</v>
      </c>
      <c r="D28" s="142">
        <v>1017</v>
      </c>
      <c r="E28" s="142">
        <v>1170</v>
      </c>
      <c r="F28" s="1" t="s">
        <v>3012</v>
      </c>
      <c r="G28" s="41">
        <f t="shared" si="4"/>
        <v>1017</v>
      </c>
      <c r="H28" s="75">
        <v>0</v>
      </c>
      <c r="I28" s="22">
        <f t="shared" si="5"/>
        <v>0</v>
      </c>
    </row>
    <row r="29" spans="1:9" ht="16.5" thickTop="1" thickBot="1" x14ac:dyDescent="0.3">
      <c r="A29" s="96">
        <v>8144750</v>
      </c>
      <c r="B29" s="196" t="s">
        <v>2826</v>
      </c>
      <c r="C29" s="197" t="s">
        <v>3211</v>
      </c>
      <c r="D29" s="142">
        <v>258</v>
      </c>
      <c r="E29" s="142">
        <v>296</v>
      </c>
      <c r="F29" s="1" t="s">
        <v>63</v>
      </c>
      <c r="G29" s="41">
        <f t="shared" si="4"/>
        <v>258</v>
      </c>
      <c r="H29" s="75">
        <v>0</v>
      </c>
      <c r="I29" s="22">
        <f t="shared" si="5"/>
        <v>0</v>
      </c>
    </row>
    <row r="30" spans="1:9" ht="16.5" thickTop="1" thickBot="1" x14ac:dyDescent="0.3">
      <c r="A30" s="96">
        <v>8144840</v>
      </c>
      <c r="B30" s="196" t="s">
        <v>2858</v>
      </c>
      <c r="C30" s="197" t="s">
        <v>3212</v>
      </c>
      <c r="D30" s="142">
        <v>590</v>
      </c>
      <c r="E30" s="142">
        <v>678</v>
      </c>
      <c r="F30" s="1" t="s">
        <v>3012</v>
      </c>
      <c r="G30" s="41">
        <f t="shared" si="4"/>
        <v>590</v>
      </c>
      <c r="H30" s="75">
        <v>0</v>
      </c>
      <c r="I30" s="22">
        <f t="shared" si="5"/>
        <v>0</v>
      </c>
    </row>
    <row r="31" spans="1:9" ht="16.5" thickTop="1" thickBot="1" x14ac:dyDescent="0.3">
      <c r="A31" s="96">
        <v>8144850</v>
      </c>
      <c r="B31" s="196" t="s">
        <v>2859</v>
      </c>
      <c r="C31" s="197" t="s">
        <v>3212</v>
      </c>
      <c r="D31" s="142">
        <v>762</v>
      </c>
      <c r="E31" s="142">
        <v>876</v>
      </c>
      <c r="F31" s="1" t="s">
        <v>3012</v>
      </c>
      <c r="G31" s="41">
        <f t="shared" si="4"/>
        <v>762</v>
      </c>
      <c r="H31" s="75">
        <v>0</v>
      </c>
      <c r="I31" s="22">
        <f t="shared" si="5"/>
        <v>0</v>
      </c>
    </row>
    <row r="32" spans="1:9" ht="16.5" thickTop="1" thickBot="1" x14ac:dyDescent="0.3">
      <c r="A32" s="96">
        <v>8144860</v>
      </c>
      <c r="B32" s="196" t="s">
        <v>2856</v>
      </c>
      <c r="C32" s="197" t="s">
        <v>3212</v>
      </c>
      <c r="D32" s="142">
        <v>970</v>
      </c>
      <c r="E32" s="142">
        <v>1115</v>
      </c>
      <c r="F32" s="1" t="s">
        <v>3012</v>
      </c>
      <c r="G32" s="41">
        <f t="shared" si="4"/>
        <v>970</v>
      </c>
      <c r="H32" s="75">
        <v>0</v>
      </c>
      <c r="I32" s="22">
        <f t="shared" si="5"/>
        <v>0</v>
      </c>
    </row>
    <row r="33" spans="1:9" ht="16.5" thickTop="1" thickBot="1" x14ac:dyDescent="0.3">
      <c r="A33" s="96">
        <v>8144870</v>
      </c>
      <c r="B33" s="196" t="s">
        <v>2857</v>
      </c>
      <c r="C33" s="197" t="s">
        <v>3212</v>
      </c>
      <c r="D33" s="142">
        <v>970</v>
      </c>
      <c r="E33" s="142">
        <v>1115</v>
      </c>
      <c r="F33" s="1" t="s">
        <v>3012</v>
      </c>
      <c r="G33" s="41">
        <f t="shared" si="4"/>
        <v>970</v>
      </c>
      <c r="H33" s="75">
        <v>0</v>
      </c>
      <c r="I33" s="22">
        <f t="shared" si="5"/>
        <v>0</v>
      </c>
    </row>
    <row r="34" spans="1:9" ht="15.75" thickTop="1" x14ac:dyDescent="0.25">
      <c r="H34" s="21" t="s">
        <v>65</v>
      </c>
      <c r="I34" s="53">
        <f>SUM(I11:I20)</f>
        <v>0</v>
      </c>
    </row>
  </sheetData>
  <sheetProtection formatCells="0" formatColumns="0" formatRows="0" deleteColumns="0" deleteRows="0"/>
  <sortState xmlns:xlrd2="http://schemas.microsoft.com/office/spreadsheetml/2017/richdata2" ref="A16:M19">
    <sortCondition ref="B16:B19"/>
  </sortState>
  <mergeCells count="8">
    <mergeCell ref="A7:A8"/>
    <mergeCell ref="B7:B8"/>
    <mergeCell ref="J7:J8"/>
    <mergeCell ref="C7:C8"/>
    <mergeCell ref="D7:D8"/>
    <mergeCell ref="E7:E8"/>
    <mergeCell ref="H7:H8"/>
    <mergeCell ref="I7:I8"/>
  </mergeCells>
  <hyperlinks>
    <hyperlink ref="J7:J8" location="Арсенал!A9" display="Вернуться наверх страницы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8">
    <tabColor theme="9" tint="0.39997558519241921"/>
  </sheetPr>
  <dimension ref="A1:K842"/>
  <sheetViews>
    <sheetView zoomScale="85" zoomScaleNormal="85" workbookViewId="0">
      <pane ySplit="8" topLeftCell="A9" activePane="bottomLeft" state="frozen"/>
      <selection pane="bottomLeft" activeCell="F1" sqref="F1:H1048576"/>
    </sheetView>
  </sheetViews>
  <sheetFormatPr defaultColWidth="9.140625" defaultRowHeight="15" x14ac:dyDescent="0.25"/>
  <cols>
    <col min="1" max="1" width="9.140625" style="13"/>
    <col min="2" max="2" width="52.5703125" style="13" customWidth="1"/>
    <col min="3" max="3" width="7.42578125" style="13" customWidth="1"/>
    <col min="4" max="4" width="12.140625" style="13" customWidth="1"/>
    <col min="5" max="5" width="41.85546875" style="50" customWidth="1"/>
    <col min="6" max="16384" width="9.140625" style="13"/>
  </cols>
  <sheetData>
    <row r="1" spans="1:11" x14ac:dyDescent="0.25">
      <c r="A1" s="8"/>
      <c r="B1" s="9"/>
      <c r="C1" s="8"/>
      <c r="D1" s="8"/>
      <c r="E1" s="8"/>
      <c r="F1" s="10"/>
      <c r="G1" s="10"/>
      <c r="H1" s="11"/>
      <c r="I1" s="10"/>
      <c r="J1" s="23"/>
      <c r="K1" s="12"/>
    </row>
    <row r="2" spans="1:11" x14ac:dyDescent="0.25">
      <c r="A2" s="8"/>
      <c r="B2" s="9"/>
      <c r="C2" s="8"/>
      <c r="D2" s="8"/>
      <c r="E2" s="8"/>
      <c r="F2" s="10"/>
      <c r="G2" s="10"/>
      <c r="H2" s="11"/>
      <c r="I2" s="10"/>
      <c r="J2" s="23"/>
      <c r="K2" s="12"/>
    </row>
    <row r="3" spans="1:11" x14ac:dyDescent="0.25">
      <c r="A3" s="8"/>
      <c r="B3" s="9"/>
      <c r="C3" s="8"/>
      <c r="D3" s="8"/>
      <c r="E3" s="8"/>
      <c r="F3" s="10"/>
      <c r="G3" s="10"/>
      <c r="H3" s="11"/>
      <c r="I3" s="10"/>
      <c r="J3" s="23"/>
      <c r="K3" s="12"/>
    </row>
    <row r="4" spans="1:11" x14ac:dyDescent="0.25">
      <c r="A4" s="8"/>
      <c r="B4" s="9"/>
      <c r="C4" s="8"/>
      <c r="D4" s="8"/>
      <c r="E4" s="8"/>
      <c r="F4" s="10"/>
      <c r="G4" s="10"/>
      <c r="H4" s="11"/>
      <c r="I4" s="10"/>
      <c r="J4" s="23"/>
      <c r="K4" s="12"/>
    </row>
    <row r="5" spans="1:11" x14ac:dyDescent="0.25">
      <c r="A5" s="8"/>
      <c r="B5" s="9"/>
      <c r="C5" s="8"/>
      <c r="D5" s="8"/>
      <c r="E5" s="8"/>
      <c r="F5" s="10"/>
      <c r="G5" s="10"/>
      <c r="H5" s="11"/>
      <c r="I5" s="10"/>
      <c r="J5" s="23"/>
      <c r="K5" s="12"/>
    </row>
    <row r="6" spans="1:11" ht="87.75" customHeight="1" thickBot="1" x14ac:dyDescent="0.3">
      <c r="A6" s="8"/>
      <c r="B6" s="9"/>
      <c r="C6" s="8"/>
      <c r="D6" s="8"/>
      <c r="E6" s="8"/>
      <c r="F6" s="10"/>
      <c r="G6" s="10"/>
      <c r="H6" s="11"/>
      <c r="I6" s="10"/>
      <c r="J6" s="23"/>
      <c r="K6" s="12"/>
    </row>
    <row r="7" spans="1:11" ht="33.75" customHeight="1" thickTop="1" thickBot="1" x14ac:dyDescent="0.3">
      <c r="A7" s="211" t="s">
        <v>0</v>
      </c>
      <c r="B7" s="211" t="s">
        <v>1</v>
      </c>
      <c r="C7" s="211" t="s">
        <v>2</v>
      </c>
      <c r="D7" s="211" t="s">
        <v>2677</v>
      </c>
      <c r="E7" s="241" t="s">
        <v>3</v>
      </c>
      <c r="F7" s="211" t="s">
        <v>5</v>
      </c>
      <c r="G7" s="212" t="s">
        <v>2860</v>
      </c>
      <c r="H7" s="14" t="s">
        <v>4</v>
      </c>
      <c r="I7" s="24" t="s">
        <v>6</v>
      </c>
      <c r="J7" s="208" t="s">
        <v>1162</v>
      </c>
      <c r="K7" s="210" t="s">
        <v>7</v>
      </c>
    </row>
    <row r="8" spans="1:11" ht="16.5" thickTop="1" thickBot="1" x14ac:dyDescent="0.3">
      <c r="A8" s="211"/>
      <c r="B8" s="211"/>
      <c r="C8" s="211"/>
      <c r="D8" s="211"/>
      <c r="E8" s="241"/>
      <c r="F8" s="211"/>
      <c r="G8" s="207"/>
      <c r="H8" s="15"/>
      <c r="I8" s="25">
        <v>0</v>
      </c>
      <c r="J8" s="209"/>
      <c r="K8" s="203"/>
    </row>
    <row r="9" spans="1:11" ht="21.75" customHeight="1" thickTop="1" x14ac:dyDescent="0.35">
      <c r="A9" s="20" t="s">
        <v>405</v>
      </c>
      <c r="B9" s="48"/>
      <c r="C9" s="27"/>
      <c r="D9" s="27"/>
      <c r="E9" s="49"/>
      <c r="F9" s="28"/>
      <c r="G9" s="28"/>
      <c r="H9" s="29"/>
      <c r="I9" s="28"/>
      <c r="J9" s="30"/>
      <c r="K9" s="31"/>
    </row>
    <row r="10" spans="1:11" ht="15.75" thickBot="1" x14ac:dyDescent="0.3">
      <c r="A10" s="21" t="s">
        <v>1154</v>
      </c>
      <c r="B10" s="35"/>
      <c r="C10" s="21"/>
      <c r="D10" s="21"/>
      <c r="E10" s="21"/>
      <c r="F10" s="45"/>
      <c r="G10" s="45"/>
      <c r="H10" s="46"/>
      <c r="I10" s="32"/>
      <c r="J10" s="33"/>
      <c r="K10" s="34"/>
    </row>
    <row r="11" spans="1:11" ht="23.25" customHeight="1" thickTop="1" thickBot="1" x14ac:dyDescent="0.3">
      <c r="A11" s="18">
        <v>613810</v>
      </c>
      <c r="B11" s="19" t="s">
        <v>542</v>
      </c>
      <c r="C11" s="1" t="s">
        <v>1148</v>
      </c>
      <c r="D11" s="89">
        <v>1</v>
      </c>
      <c r="E11" s="92" t="s">
        <v>1761</v>
      </c>
      <c r="F11" s="142">
        <v>194</v>
      </c>
      <c r="G11" s="142">
        <v>258</v>
      </c>
      <c r="H11" s="1" t="s">
        <v>3012</v>
      </c>
      <c r="I11" s="41">
        <f t="shared" ref="I11:I27" si="0">F11-F11*$I$8</f>
        <v>194</v>
      </c>
      <c r="J11" s="75">
        <v>0</v>
      </c>
      <c r="K11" s="22">
        <f t="shared" ref="K11:K27" si="1">J11*I11</f>
        <v>0</v>
      </c>
    </row>
    <row r="12" spans="1:11" ht="23.25" customHeight="1" thickTop="1" thickBot="1" x14ac:dyDescent="0.3">
      <c r="A12" s="18">
        <v>677350</v>
      </c>
      <c r="B12" s="19" t="s">
        <v>543</v>
      </c>
      <c r="C12" s="1" t="s">
        <v>1148</v>
      </c>
      <c r="D12" s="89">
        <v>1</v>
      </c>
      <c r="E12" s="92" t="s">
        <v>1762</v>
      </c>
      <c r="F12" s="142">
        <v>202</v>
      </c>
      <c r="G12" s="142">
        <v>268</v>
      </c>
      <c r="H12" s="1" t="s">
        <v>3012</v>
      </c>
      <c r="I12" s="41">
        <f t="shared" si="0"/>
        <v>202</v>
      </c>
      <c r="J12" s="75">
        <v>0</v>
      </c>
      <c r="K12" s="22">
        <f t="shared" si="1"/>
        <v>0</v>
      </c>
    </row>
    <row r="13" spans="1:11" ht="23.25" customHeight="1" thickTop="1" thickBot="1" x14ac:dyDescent="0.3">
      <c r="A13" s="18">
        <v>677410</v>
      </c>
      <c r="B13" s="19" t="s">
        <v>434</v>
      </c>
      <c r="C13" s="1" t="s">
        <v>1148</v>
      </c>
      <c r="D13" s="89">
        <v>1</v>
      </c>
      <c r="E13" s="92" t="s">
        <v>1763</v>
      </c>
      <c r="F13" s="142">
        <v>188</v>
      </c>
      <c r="G13" s="142">
        <v>249</v>
      </c>
      <c r="H13" s="1" t="s">
        <v>3012</v>
      </c>
      <c r="I13" s="41">
        <f t="shared" si="0"/>
        <v>188</v>
      </c>
      <c r="J13" s="75">
        <v>0</v>
      </c>
      <c r="K13" s="22">
        <f t="shared" si="1"/>
        <v>0</v>
      </c>
    </row>
    <row r="14" spans="1:11" ht="23.25" customHeight="1" thickTop="1" thickBot="1" x14ac:dyDescent="0.3">
      <c r="A14" s="18">
        <v>677430</v>
      </c>
      <c r="B14" s="19" t="s">
        <v>566</v>
      </c>
      <c r="C14" s="1" t="s">
        <v>1148</v>
      </c>
      <c r="D14" s="89">
        <v>1</v>
      </c>
      <c r="E14" s="92" t="s">
        <v>1764</v>
      </c>
      <c r="F14" s="142">
        <v>204</v>
      </c>
      <c r="G14" s="142">
        <v>272</v>
      </c>
      <c r="H14" s="1" t="s">
        <v>3012</v>
      </c>
      <c r="I14" s="41">
        <f t="shared" si="0"/>
        <v>204</v>
      </c>
      <c r="J14" s="75">
        <v>0</v>
      </c>
      <c r="K14" s="22">
        <f t="shared" si="1"/>
        <v>0</v>
      </c>
    </row>
    <row r="15" spans="1:11" ht="23.25" customHeight="1" thickTop="1" thickBot="1" x14ac:dyDescent="0.3">
      <c r="A15" s="18">
        <v>677470</v>
      </c>
      <c r="B15" s="19" t="s">
        <v>443</v>
      </c>
      <c r="C15" s="1" t="s">
        <v>1148</v>
      </c>
      <c r="D15" s="89">
        <v>1</v>
      </c>
      <c r="E15" s="92" t="s">
        <v>1765</v>
      </c>
      <c r="F15" s="142">
        <v>223</v>
      </c>
      <c r="G15" s="142">
        <v>293</v>
      </c>
      <c r="H15" s="1" t="s">
        <v>3012</v>
      </c>
      <c r="I15" s="41">
        <f t="shared" si="0"/>
        <v>223</v>
      </c>
      <c r="J15" s="75">
        <v>0</v>
      </c>
      <c r="K15" s="22">
        <f t="shared" si="1"/>
        <v>0</v>
      </c>
    </row>
    <row r="16" spans="1:11" ht="23.25" customHeight="1" thickTop="1" thickBot="1" x14ac:dyDescent="0.3">
      <c r="A16" s="18">
        <v>677490</v>
      </c>
      <c r="B16" s="19" t="s">
        <v>552</v>
      </c>
      <c r="C16" s="1" t="s">
        <v>1148</v>
      </c>
      <c r="D16" s="89">
        <v>1</v>
      </c>
      <c r="E16" s="92" t="s">
        <v>1766</v>
      </c>
      <c r="F16" s="142">
        <v>204</v>
      </c>
      <c r="G16" s="142">
        <v>272</v>
      </c>
      <c r="H16" s="1" t="s">
        <v>3012</v>
      </c>
      <c r="I16" s="41">
        <f t="shared" si="0"/>
        <v>204</v>
      </c>
      <c r="J16" s="75">
        <v>0</v>
      </c>
      <c r="K16" s="22">
        <f t="shared" si="1"/>
        <v>0</v>
      </c>
    </row>
    <row r="17" spans="1:11" ht="23.25" customHeight="1" thickTop="1" thickBot="1" x14ac:dyDescent="0.3">
      <c r="A17" s="18">
        <v>677540</v>
      </c>
      <c r="B17" s="19" t="s">
        <v>545</v>
      </c>
      <c r="C17" s="1" t="s">
        <v>1148</v>
      </c>
      <c r="D17" s="89">
        <v>1</v>
      </c>
      <c r="E17" s="92" t="s">
        <v>1767</v>
      </c>
      <c r="F17" s="142">
        <v>204</v>
      </c>
      <c r="G17" s="142">
        <v>272</v>
      </c>
      <c r="H17" s="1" t="s">
        <v>63</v>
      </c>
      <c r="I17" s="41">
        <f t="shared" si="0"/>
        <v>204</v>
      </c>
      <c r="J17" s="75">
        <v>0</v>
      </c>
      <c r="K17" s="22">
        <f t="shared" si="1"/>
        <v>0</v>
      </c>
    </row>
    <row r="18" spans="1:11" ht="23.25" customHeight="1" thickTop="1" thickBot="1" x14ac:dyDescent="0.3">
      <c r="A18" s="18">
        <v>677560</v>
      </c>
      <c r="B18" s="19" t="s">
        <v>547</v>
      </c>
      <c r="C18" s="1" t="s">
        <v>1148</v>
      </c>
      <c r="D18" s="89">
        <v>1</v>
      </c>
      <c r="E18" s="92" t="s">
        <v>1768</v>
      </c>
      <c r="F18" s="142">
        <v>204</v>
      </c>
      <c r="G18" s="142">
        <v>272</v>
      </c>
      <c r="H18" s="1" t="s">
        <v>63</v>
      </c>
      <c r="I18" s="41">
        <f t="shared" si="0"/>
        <v>204</v>
      </c>
      <c r="J18" s="75">
        <v>0</v>
      </c>
      <c r="K18" s="22">
        <f t="shared" si="1"/>
        <v>0</v>
      </c>
    </row>
    <row r="19" spans="1:11" ht="23.25" customHeight="1" thickTop="1" thickBot="1" x14ac:dyDescent="0.3">
      <c r="A19" s="18">
        <v>678550</v>
      </c>
      <c r="B19" s="19" t="s">
        <v>460</v>
      </c>
      <c r="C19" s="1" t="s">
        <v>1148</v>
      </c>
      <c r="D19" s="89">
        <v>1</v>
      </c>
      <c r="E19" s="92" t="s">
        <v>1769</v>
      </c>
      <c r="F19" s="142">
        <v>342</v>
      </c>
      <c r="G19" s="142">
        <v>453</v>
      </c>
      <c r="H19" s="1" t="s">
        <v>3012</v>
      </c>
      <c r="I19" s="41">
        <f t="shared" si="0"/>
        <v>342</v>
      </c>
      <c r="J19" s="75">
        <v>0</v>
      </c>
      <c r="K19" s="22">
        <f t="shared" si="1"/>
        <v>0</v>
      </c>
    </row>
    <row r="20" spans="1:11" ht="23.25" customHeight="1" thickTop="1" thickBot="1" x14ac:dyDescent="0.3">
      <c r="A20" s="18">
        <v>678570</v>
      </c>
      <c r="B20" s="19" t="s">
        <v>574</v>
      </c>
      <c r="C20" s="1" t="s">
        <v>1148</v>
      </c>
      <c r="D20" s="89">
        <v>1</v>
      </c>
      <c r="E20" s="92" t="s">
        <v>1770</v>
      </c>
      <c r="F20" s="142">
        <v>369</v>
      </c>
      <c r="G20" s="142">
        <v>490</v>
      </c>
      <c r="H20" s="1" t="s">
        <v>3012</v>
      </c>
      <c r="I20" s="41">
        <f t="shared" si="0"/>
        <v>369</v>
      </c>
      <c r="J20" s="75">
        <v>0</v>
      </c>
      <c r="K20" s="22">
        <f t="shared" si="1"/>
        <v>0</v>
      </c>
    </row>
    <row r="21" spans="1:11" ht="23.25" customHeight="1" thickTop="1" thickBot="1" x14ac:dyDescent="0.3">
      <c r="A21" s="18">
        <v>678590</v>
      </c>
      <c r="B21" s="19" t="s">
        <v>458</v>
      </c>
      <c r="C21" s="1" t="s">
        <v>1148</v>
      </c>
      <c r="D21" s="89">
        <v>1</v>
      </c>
      <c r="E21" s="92" t="s">
        <v>1771</v>
      </c>
      <c r="F21" s="142">
        <v>317</v>
      </c>
      <c r="G21" s="142">
        <v>420</v>
      </c>
      <c r="H21" s="1" t="s">
        <v>63</v>
      </c>
      <c r="I21" s="41">
        <f t="shared" si="0"/>
        <v>317</v>
      </c>
      <c r="J21" s="75">
        <v>0</v>
      </c>
      <c r="K21" s="22">
        <f t="shared" si="1"/>
        <v>0</v>
      </c>
    </row>
    <row r="22" spans="1:11" ht="23.25" customHeight="1" thickTop="1" thickBot="1" x14ac:dyDescent="0.3">
      <c r="A22" s="18">
        <v>678610</v>
      </c>
      <c r="B22" s="19" t="s">
        <v>457</v>
      </c>
      <c r="C22" s="1" t="s">
        <v>1148</v>
      </c>
      <c r="D22" s="89">
        <v>1</v>
      </c>
      <c r="E22" s="92" t="s">
        <v>1772</v>
      </c>
      <c r="F22" s="142">
        <v>317</v>
      </c>
      <c r="G22" s="142">
        <v>420</v>
      </c>
      <c r="H22" s="1" t="s">
        <v>63</v>
      </c>
      <c r="I22" s="41">
        <f t="shared" si="0"/>
        <v>317</v>
      </c>
      <c r="J22" s="75">
        <v>0</v>
      </c>
      <c r="K22" s="22">
        <f t="shared" si="1"/>
        <v>0</v>
      </c>
    </row>
    <row r="23" spans="1:11" ht="23.25" customHeight="1" thickTop="1" thickBot="1" x14ac:dyDescent="0.3">
      <c r="A23" s="18">
        <v>680750</v>
      </c>
      <c r="B23" s="19" t="s">
        <v>670</v>
      </c>
      <c r="C23" s="39" t="s">
        <v>1147</v>
      </c>
      <c r="D23" s="89">
        <v>1</v>
      </c>
      <c r="E23" s="92" t="s">
        <v>1773</v>
      </c>
      <c r="F23" s="142">
        <v>160</v>
      </c>
      <c r="G23" s="142">
        <v>214</v>
      </c>
      <c r="H23" s="1" t="s">
        <v>63</v>
      </c>
      <c r="I23" s="41">
        <f t="shared" si="0"/>
        <v>160</v>
      </c>
      <c r="J23" s="75">
        <v>0</v>
      </c>
      <c r="K23" s="22">
        <f t="shared" si="1"/>
        <v>0</v>
      </c>
    </row>
    <row r="24" spans="1:11" ht="23.25" customHeight="1" thickTop="1" thickBot="1" x14ac:dyDescent="0.3">
      <c r="A24" s="18">
        <v>680780</v>
      </c>
      <c r="B24" s="19" t="s">
        <v>671</v>
      </c>
      <c r="C24" s="39" t="s">
        <v>1147</v>
      </c>
      <c r="D24" s="89">
        <v>1</v>
      </c>
      <c r="E24" s="92" t="s">
        <v>1774</v>
      </c>
      <c r="F24" s="142">
        <v>160</v>
      </c>
      <c r="G24" s="142">
        <v>214</v>
      </c>
      <c r="H24" s="1" t="s">
        <v>63</v>
      </c>
      <c r="I24" s="41">
        <f t="shared" si="0"/>
        <v>160</v>
      </c>
      <c r="J24" s="75">
        <v>0</v>
      </c>
      <c r="K24" s="22">
        <f t="shared" si="1"/>
        <v>0</v>
      </c>
    </row>
    <row r="25" spans="1:11" ht="23.25" customHeight="1" thickTop="1" thickBot="1" x14ac:dyDescent="0.3">
      <c r="A25" s="18">
        <v>680790</v>
      </c>
      <c r="B25" s="19" t="s">
        <v>672</v>
      </c>
      <c r="C25" s="39" t="s">
        <v>1147</v>
      </c>
      <c r="D25" s="89">
        <v>1</v>
      </c>
      <c r="E25" s="92" t="s">
        <v>1775</v>
      </c>
      <c r="F25" s="142">
        <v>160</v>
      </c>
      <c r="G25" s="142">
        <v>214</v>
      </c>
      <c r="H25" s="1" t="s">
        <v>63</v>
      </c>
      <c r="I25" s="41">
        <f t="shared" si="0"/>
        <v>160</v>
      </c>
      <c r="J25" s="75">
        <v>0</v>
      </c>
      <c r="K25" s="22">
        <f t="shared" si="1"/>
        <v>0</v>
      </c>
    </row>
    <row r="26" spans="1:11" ht="23.25" customHeight="1" thickTop="1" thickBot="1" x14ac:dyDescent="0.3">
      <c r="A26" s="18">
        <v>680800</v>
      </c>
      <c r="B26" s="19" t="s">
        <v>674</v>
      </c>
      <c r="C26" s="39" t="s">
        <v>1147</v>
      </c>
      <c r="D26" s="89">
        <v>1</v>
      </c>
      <c r="E26" s="92" t="s">
        <v>1776</v>
      </c>
      <c r="F26" s="142">
        <v>160</v>
      </c>
      <c r="G26" s="142">
        <v>214</v>
      </c>
      <c r="H26" s="1" t="s">
        <v>3012</v>
      </c>
      <c r="I26" s="41">
        <f t="shared" si="0"/>
        <v>160</v>
      </c>
      <c r="J26" s="75">
        <v>0</v>
      </c>
      <c r="K26" s="22">
        <f t="shared" si="1"/>
        <v>0</v>
      </c>
    </row>
    <row r="27" spans="1:11" ht="23.25" customHeight="1" thickTop="1" thickBot="1" x14ac:dyDescent="0.3">
      <c r="A27" s="18">
        <v>680840</v>
      </c>
      <c r="B27" s="19" t="s">
        <v>444</v>
      </c>
      <c r="C27" s="39" t="s">
        <v>1147</v>
      </c>
      <c r="D27" s="89">
        <v>1</v>
      </c>
      <c r="E27" s="92" t="s">
        <v>1777</v>
      </c>
      <c r="F27" s="142">
        <v>376</v>
      </c>
      <c r="G27" s="142">
        <v>502</v>
      </c>
      <c r="H27" s="1" t="s">
        <v>63</v>
      </c>
      <c r="I27" s="41">
        <f t="shared" si="0"/>
        <v>376</v>
      </c>
      <c r="J27" s="75">
        <v>0</v>
      </c>
      <c r="K27" s="22">
        <f t="shared" si="1"/>
        <v>0</v>
      </c>
    </row>
    <row r="28" spans="1:11" ht="23.25" customHeight="1" thickTop="1" thickBot="1" x14ac:dyDescent="0.3">
      <c r="A28" s="18">
        <v>680870</v>
      </c>
      <c r="B28" s="19" t="s">
        <v>470</v>
      </c>
      <c r="C28" s="39" t="s">
        <v>1147</v>
      </c>
      <c r="D28" s="89">
        <v>1</v>
      </c>
      <c r="E28" s="92" t="s">
        <v>1778</v>
      </c>
      <c r="F28" s="142">
        <v>376</v>
      </c>
      <c r="G28" s="142">
        <v>502</v>
      </c>
      <c r="H28" s="1" t="s">
        <v>3012</v>
      </c>
      <c r="I28" s="41">
        <f t="shared" ref="I28:I42" si="2">F28-F28*$I$8</f>
        <v>376</v>
      </c>
      <c r="J28" s="75">
        <v>0</v>
      </c>
      <c r="K28" s="22">
        <f t="shared" ref="K28:K42" si="3">J28*I28</f>
        <v>0</v>
      </c>
    </row>
    <row r="29" spans="1:11" ht="23.25" customHeight="1" thickTop="1" thickBot="1" x14ac:dyDescent="0.3">
      <c r="A29" s="18">
        <v>680880</v>
      </c>
      <c r="B29" s="19" t="s">
        <v>471</v>
      </c>
      <c r="C29" s="39" t="s">
        <v>1147</v>
      </c>
      <c r="D29" s="89">
        <v>1</v>
      </c>
      <c r="E29" s="92" t="s">
        <v>1779</v>
      </c>
      <c r="F29" s="142">
        <v>376</v>
      </c>
      <c r="G29" s="142">
        <v>502</v>
      </c>
      <c r="H29" s="1" t="s">
        <v>63</v>
      </c>
      <c r="I29" s="41">
        <f t="shared" si="2"/>
        <v>376</v>
      </c>
      <c r="J29" s="75">
        <v>0</v>
      </c>
      <c r="K29" s="22">
        <f t="shared" si="3"/>
        <v>0</v>
      </c>
    </row>
    <row r="30" spans="1:11" ht="23.25" customHeight="1" thickTop="1" thickBot="1" x14ac:dyDescent="0.3">
      <c r="A30" s="18">
        <v>680890</v>
      </c>
      <c r="B30" s="19" t="s">
        <v>455</v>
      </c>
      <c r="C30" s="39" t="s">
        <v>1147</v>
      </c>
      <c r="D30" s="89">
        <v>1</v>
      </c>
      <c r="E30" s="92" t="s">
        <v>1780</v>
      </c>
      <c r="F30" s="142">
        <v>376</v>
      </c>
      <c r="G30" s="142">
        <v>502</v>
      </c>
      <c r="H30" s="1" t="s">
        <v>63</v>
      </c>
      <c r="I30" s="41">
        <f t="shared" si="2"/>
        <v>376</v>
      </c>
      <c r="J30" s="75">
        <v>0</v>
      </c>
      <c r="K30" s="22">
        <f t="shared" si="3"/>
        <v>0</v>
      </c>
    </row>
    <row r="31" spans="1:11" ht="23.25" customHeight="1" thickTop="1" thickBot="1" x14ac:dyDescent="0.3">
      <c r="A31" s="18">
        <v>993420</v>
      </c>
      <c r="B31" s="19" t="s">
        <v>608</v>
      </c>
      <c r="C31" s="39" t="s">
        <v>1147</v>
      </c>
      <c r="D31" s="89">
        <v>1</v>
      </c>
      <c r="E31" s="92" t="s">
        <v>1781</v>
      </c>
      <c r="F31" s="142">
        <v>182</v>
      </c>
      <c r="G31" s="142">
        <v>242</v>
      </c>
      <c r="H31" s="1" t="s">
        <v>63</v>
      </c>
      <c r="I31" s="41">
        <f t="shared" si="2"/>
        <v>182</v>
      </c>
      <c r="J31" s="75">
        <v>0</v>
      </c>
      <c r="K31" s="22">
        <f t="shared" si="3"/>
        <v>0</v>
      </c>
    </row>
    <row r="32" spans="1:11" ht="23.25" customHeight="1" thickTop="1" thickBot="1" x14ac:dyDescent="0.3">
      <c r="A32" s="18">
        <v>993450</v>
      </c>
      <c r="B32" s="19" t="s">
        <v>510</v>
      </c>
      <c r="C32" s="39" t="s">
        <v>1147</v>
      </c>
      <c r="D32" s="89">
        <v>1</v>
      </c>
      <c r="E32" s="92" t="s">
        <v>1782</v>
      </c>
      <c r="F32" s="142">
        <v>131</v>
      </c>
      <c r="G32" s="142">
        <v>173</v>
      </c>
      <c r="H32" s="1" t="s">
        <v>63</v>
      </c>
      <c r="I32" s="41">
        <f t="shared" si="2"/>
        <v>131</v>
      </c>
      <c r="J32" s="75">
        <v>0</v>
      </c>
      <c r="K32" s="22">
        <f t="shared" si="3"/>
        <v>0</v>
      </c>
    </row>
    <row r="33" spans="1:11" ht="23.25" customHeight="1" thickTop="1" thickBot="1" x14ac:dyDescent="0.3">
      <c r="A33" s="18">
        <v>993480</v>
      </c>
      <c r="B33" s="19" t="s">
        <v>519</v>
      </c>
      <c r="C33" s="39" t="s">
        <v>1147</v>
      </c>
      <c r="D33" s="89">
        <v>1</v>
      </c>
      <c r="E33" s="92" t="s">
        <v>1783</v>
      </c>
      <c r="F33" s="142">
        <v>122</v>
      </c>
      <c r="G33" s="142">
        <v>162</v>
      </c>
      <c r="H33" s="1" t="s">
        <v>3012</v>
      </c>
      <c r="I33" s="41">
        <f t="shared" si="2"/>
        <v>122</v>
      </c>
      <c r="J33" s="75">
        <v>0</v>
      </c>
      <c r="K33" s="22">
        <f t="shared" si="3"/>
        <v>0</v>
      </c>
    </row>
    <row r="34" spans="1:11" ht="23.25" customHeight="1" thickTop="1" thickBot="1" x14ac:dyDescent="0.3">
      <c r="A34" s="18">
        <v>993490</v>
      </c>
      <c r="B34" s="19" t="s">
        <v>544</v>
      </c>
      <c r="C34" s="39" t="s">
        <v>1147</v>
      </c>
      <c r="D34" s="89">
        <v>1</v>
      </c>
      <c r="E34" s="92" t="s">
        <v>1784</v>
      </c>
      <c r="F34" s="142">
        <v>133</v>
      </c>
      <c r="G34" s="142">
        <v>176</v>
      </c>
      <c r="H34" s="1" t="s">
        <v>3012</v>
      </c>
      <c r="I34" s="41">
        <f t="shared" si="2"/>
        <v>133</v>
      </c>
      <c r="J34" s="75">
        <v>0</v>
      </c>
      <c r="K34" s="22">
        <f t="shared" si="3"/>
        <v>0</v>
      </c>
    </row>
    <row r="35" spans="1:11" ht="23.25" customHeight="1" thickTop="1" thickBot="1" x14ac:dyDescent="0.3">
      <c r="A35" s="18">
        <v>993500</v>
      </c>
      <c r="B35" s="19" t="s">
        <v>662</v>
      </c>
      <c r="C35" s="39" t="s">
        <v>1147</v>
      </c>
      <c r="D35" s="89">
        <v>1</v>
      </c>
      <c r="E35" s="92" t="s">
        <v>1785</v>
      </c>
      <c r="F35" s="142">
        <v>296</v>
      </c>
      <c r="G35" s="142">
        <v>393</v>
      </c>
      <c r="H35" s="1" t="s">
        <v>63</v>
      </c>
      <c r="I35" s="41">
        <f t="shared" si="2"/>
        <v>296</v>
      </c>
      <c r="J35" s="75">
        <v>0</v>
      </c>
      <c r="K35" s="22">
        <f t="shared" si="3"/>
        <v>0</v>
      </c>
    </row>
    <row r="36" spans="1:11" ht="23.25" customHeight="1" thickTop="1" thickBot="1" x14ac:dyDescent="0.3">
      <c r="A36" s="18">
        <v>993530</v>
      </c>
      <c r="B36" s="19" t="s">
        <v>663</v>
      </c>
      <c r="C36" s="39" t="s">
        <v>1147</v>
      </c>
      <c r="D36" s="89">
        <v>1</v>
      </c>
      <c r="E36" s="92" t="s">
        <v>1786</v>
      </c>
      <c r="F36" s="142">
        <v>281</v>
      </c>
      <c r="G36" s="142">
        <v>374</v>
      </c>
      <c r="H36" s="1" t="s">
        <v>63</v>
      </c>
      <c r="I36" s="41">
        <f t="shared" si="2"/>
        <v>281</v>
      </c>
      <c r="J36" s="75">
        <v>0</v>
      </c>
      <c r="K36" s="22">
        <f t="shared" si="3"/>
        <v>0</v>
      </c>
    </row>
    <row r="37" spans="1:11" ht="23.25" customHeight="1" thickTop="1" thickBot="1" x14ac:dyDescent="0.3">
      <c r="A37" s="18">
        <v>993560</v>
      </c>
      <c r="B37" s="19" t="s">
        <v>622</v>
      </c>
      <c r="C37" s="39" t="s">
        <v>1147</v>
      </c>
      <c r="D37" s="89">
        <v>1</v>
      </c>
      <c r="E37" s="92" t="s">
        <v>1787</v>
      </c>
      <c r="F37" s="142">
        <v>281</v>
      </c>
      <c r="G37" s="142">
        <v>374</v>
      </c>
      <c r="H37" s="1" t="s">
        <v>63</v>
      </c>
      <c r="I37" s="41">
        <f t="shared" si="2"/>
        <v>281</v>
      </c>
      <c r="J37" s="75">
        <v>0</v>
      </c>
      <c r="K37" s="22">
        <f t="shared" si="3"/>
        <v>0</v>
      </c>
    </row>
    <row r="38" spans="1:11" ht="23.25" customHeight="1" thickTop="1" thickBot="1" x14ac:dyDescent="0.3">
      <c r="A38" s="18">
        <v>993570</v>
      </c>
      <c r="B38" s="19" t="s">
        <v>664</v>
      </c>
      <c r="C38" s="39" t="s">
        <v>1147</v>
      </c>
      <c r="D38" s="89">
        <v>1</v>
      </c>
      <c r="E38" s="92" t="s">
        <v>1788</v>
      </c>
      <c r="F38" s="142">
        <v>281</v>
      </c>
      <c r="G38" s="142">
        <v>374</v>
      </c>
      <c r="H38" s="1" t="s">
        <v>3012</v>
      </c>
      <c r="I38" s="41">
        <f t="shared" si="2"/>
        <v>281</v>
      </c>
      <c r="J38" s="75">
        <v>0</v>
      </c>
      <c r="K38" s="22">
        <f t="shared" si="3"/>
        <v>0</v>
      </c>
    </row>
    <row r="39" spans="1:11" ht="23.25" customHeight="1" thickTop="1" thickBot="1" x14ac:dyDescent="0.3">
      <c r="A39" s="18">
        <v>1109090</v>
      </c>
      <c r="B39" s="19" t="s">
        <v>600</v>
      </c>
      <c r="C39" s="39" t="s">
        <v>1147</v>
      </c>
      <c r="D39" s="89">
        <v>1</v>
      </c>
      <c r="E39" s="92" t="s">
        <v>1789</v>
      </c>
      <c r="F39" s="142">
        <v>339</v>
      </c>
      <c r="G39" s="142">
        <v>449</v>
      </c>
      <c r="H39" s="1" t="s">
        <v>3012</v>
      </c>
      <c r="I39" s="41">
        <f t="shared" si="2"/>
        <v>339</v>
      </c>
      <c r="J39" s="75">
        <v>0</v>
      </c>
      <c r="K39" s="22">
        <f t="shared" si="3"/>
        <v>0</v>
      </c>
    </row>
    <row r="40" spans="1:11" ht="23.25" customHeight="1" thickTop="1" thickBot="1" x14ac:dyDescent="0.3">
      <c r="A40" s="18">
        <v>1109110</v>
      </c>
      <c r="B40" s="19" t="s">
        <v>584</v>
      </c>
      <c r="C40" s="39" t="s">
        <v>1147</v>
      </c>
      <c r="D40" s="89">
        <v>1</v>
      </c>
      <c r="E40" s="92" t="s">
        <v>1790</v>
      </c>
      <c r="F40" s="142">
        <v>339</v>
      </c>
      <c r="G40" s="142">
        <v>449</v>
      </c>
      <c r="H40" s="1" t="s">
        <v>63</v>
      </c>
      <c r="I40" s="41">
        <f t="shared" si="2"/>
        <v>339</v>
      </c>
      <c r="J40" s="75">
        <v>0</v>
      </c>
      <c r="K40" s="22">
        <f t="shared" si="3"/>
        <v>0</v>
      </c>
    </row>
    <row r="41" spans="1:11" ht="23.25" customHeight="1" thickTop="1" thickBot="1" x14ac:dyDescent="0.3">
      <c r="A41" s="18">
        <v>1109120</v>
      </c>
      <c r="B41" s="19" t="s">
        <v>576</v>
      </c>
      <c r="C41" s="39" t="s">
        <v>1147</v>
      </c>
      <c r="D41" s="89">
        <v>1</v>
      </c>
      <c r="E41" s="92" t="s">
        <v>1791</v>
      </c>
      <c r="F41" s="142">
        <v>339</v>
      </c>
      <c r="G41" s="142">
        <v>449</v>
      </c>
      <c r="H41" s="1" t="s">
        <v>3012</v>
      </c>
      <c r="I41" s="41">
        <f t="shared" si="2"/>
        <v>339</v>
      </c>
      <c r="J41" s="75">
        <v>0</v>
      </c>
      <c r="K41" s="22">
        <f t="shared" si="3"/>
        <v>0</v>
      </c>
    </row>
    <row r="42" spans="1:11" ht="23.25" customHeight="1" thickTop="1" thickBot="1" x14ac:dyDescent="0.3">
      <c r="A42" s="18">
        <v>1109130</v>
      </c>
      <c r="B42" s="19" t="s">
        <v>589</v>
      </c>
      <c r="C42" s="39" t="s">
        <v>1147</v>
      </c>
      <c r="D42" s="89">
        <v>1</v>
      </c>
      <c r="E42" s="92" t="s">
        <v>1792</v>
      </c>
      <c r="F42" s="142">
        <v>339</v>
      </c>
      <c r="G42" s="142">
        <v>449</v>
      </c>
      <c r="H42" s="1" t="s">
        <v>3012</v>
      </c>
      <c r="I42" s="41">
        <f t="shared" si="2"/>
        <v>339</v>
      </c>
      <c r="J42" s="75">
        <v>0</v>
      </c>
      <c r="K42" s="22">
        <f t="shared" si="3"/>
        <v>0</v>
      </c>
    </row>
    <row r="43" spans="1:11" ht="23.25" customHeight="1" thickTop="1" thickBot="1" x14ac:dyDescent="0.3">
      <c r="A43" s="18">
        <v>1109160</v>
      </c>
      <c r="B43" s="19" t="s">
        <v>477</v>
      </c>
      <c r="C43" s="39" t="s">
        <v>1147</v>
      </c>
      <c r="D43" s="89">
        <v>1</v>
      </c>
      <c r="E43" s="92" t="s">
        <v>1793</v>
      </c>
      <c r="F43" s="142">
        <v>224</v>
      </c>
      <c r="G43" s="142">
        <v>297</v>
      </c>
      <c r="H43" s="1" t="s">
        <v>63</v>
      </c>
      <c r="I43" s="41">
        <f t="shared" ref="I43:I46" si="4">F43-F43*$I$8</f>
        <v>224</v>
      </c>
      <c r="J43" s="75">
        <v>0</v>
      </c>
      <c r="K43" s="22">
        <f t="shared" ref="K43:K46" si="5">J43*I43</f>
        <v>0</v>
      </c>
    </row>
    <row r="44" spans="1:11" ht="23.25" customHeight="1" thickTop="1" thickBot="1" x14ac:dyDescent="0.3">
      <c r="A44" s="18">
        <v>1109190</v>
      </c>
      <c r="B44" s="19" t="s">
        <v>468</v>
      </c>
      <c r="C44" s="39" t="s">
        <v>1147</v>
      </c>
      <c r="D44" s="89">
        <v>1</v>
      </c>
      <c r="E44" s="92" t="s">
        <v>1794</v>
      </c>
      <c r="F44" s="142">
        <v>224</v>
      </c>
      <c r="G44" s="142">
        <v>297</v>
      </c>
      <c r="H44" s="1" t="s">
        <v>63</v>
      </c>
      <c r="I44" s="41">
        <f t="shared" si="4"/>
        <v>224</v>
      </c>
      <c r="J44" s="75">
        <v>0</v>
      </c>
      <c r="K44" s="22">
        <f t="shared" si="5"/>
        <v>0</v>
      </c>
    </row>
    <row r="45" spans="1:11" ht="23.25" customHeight="1" thickTop="1" thickBot="1" x14ac:dyDescent="0.3">
      <c r="A45" s="18">
        <v>1109200</v>
      </c>
      <c r="B45" s="19" t="s">
        <v>469</v>
      </c>
      <c r="C45" s="39" t="s">
        <v>1147</v>
      </c>
      <c r="D45" s="89">
        <v>1</v>
      </c>
      <c r="E45" s="92" t="s">
        <v>1795</v>
      </c>
      <c r="F45" s="142">
        <v>224</v>
      </c>
      <c r="G45" s="142">
        <v>297</v>
      </c>
      <c r="H45" s="1" t="s">
        <v>63</v>
      </c>
      <c r="I45" s="41">
        <f t="shared" si="4"/>
        <v>224</v>
      </c>
      <c r="J45" s="75">
        <v>0</v>
      </c>
      <c r="K45" s="22">
        <f t="shared" si="5"/>
        <v>0</v>
      </c>
    </row>
    <row r="46" spans="1:11" ht="23.25" customHeight="1" thickTop="1" thickBot="1" x14ac:dyDescent="0.3">
      <c r="A46" s="18">
        <v>1109210</v>
      </c>
      <c r="B46" s="19" t="s">
        <v>473</v>
      </c>
      <c r="C46" s="39" t="s">
        <v>1147</v>
      </c>
      <c r="D46" s="89">
        <v>1</v>
      </c>
      <c r="E46" s="92" t="s">
        <v>1796</v>
      </c>
      <c r="F46" s="142">
        <v>237</v>
      </c>
      <c r="G46" s="142">
        <v>312</v>
      </c>
      <c r="H46" s="1" t="s">
        <v>63</v>
      </c>
      <c r="I46" s="41">
        <f t="shared" si="4"/>
        <v>237</v>
      </c>
      <c r="J46" s="75">
        <v>0</v>
      </c>
      <c r="K46" s="22">
        <f t="shared" si="5"/>
        <v>0</v>
      </c>
    </row>
    <row r="47" spans="1:11" ht="23.25" customHeight="1" thickTop="1" thickBot="1" x14ac:dyDescent="0.3">
      <c r="A47" s="21" t="s">
        <v>1151</v>
      </c>
      <c r="B47" s="35"/>
      <c r="C47" s="51"/>
      <c r="D47" s="51"/>
      <c r="E47" s="111"/>
      <c r="F47" s="52"/>
      <c r="G47" s="52"/>
      <c r="H47" s="47"/>
      <c r="I47" s="32"/>
      <c r="J47" s="33"/>
      <c r="K47" s="34"/>
    </row>
    <row r="48" spans="1:11" ht="23.25" customHeight="1" thickTop="1" thickBot="1" x14ac:dyDescent="0.3">
      <c r="A48" s="18">
        <v>1458860</v>
      </c>
      <c r="B48" s="19" t="s">
        <v>677</v>
      </c>
      <c r="C48" s="39" t="s">
        <v>1147</v>
      </c>
      <c r="D48" s="89">
        <v>25</v>
      </c>
      <c r="E48" s="92" t="s">
        <v>1797</v>
      </c>
      <c r="F48" s="142">
        <v>49</v>
      </c>
      <c r="G48" s="142">
        <v>67</v>
      </c>
      <c r="H48" s="1" t="s">
        <v>63</v>
      </c>
      <c r="I48" s="41">
        <f t="shared" ref="I48:I64" si="6">F48-F48*$I$8</f>
        <v>49</v>
      </c>
      <c r="J48" s="75">
        <v>0</v>
      </c>
      <c r="K48" s="22">
        <f t="shared" ref="K48:K67" si="7">J48*I48</f>
        <v>0</v>
      </c>
    </row>
    <row r="49" spans="1:11" ht="23.25" customHeight="1" thickTop="1" thickBot="1" x14ac:dyDescent="0.3">
      <c r="A49" s="18">
        <v>1458880</v>
      </c>
      <c r="B49" s="19" t="s">
        <v>416</v>
      </c>
      <c r="C49" s="39" t="s">
        <v>1147</v>
      </c>
      <c r="D49" s="89">
        <v>25</v>
      </c>
      <c r="E49" s="92" t="s">
        <v>1798</v>
      </c>
      <c r="F49" s="142">
        <v>52</v>
      </c>
      <c r="G49" s="142">
        <v>68</v>
      </c>
      <c r="H49" s="1" t="s">
        <v>3012</v>
      </c>
      <c r="I49" s="41">
        <f t="shared" si="6"/>
        <v>52</v>
      </c>
      <c r="J49" s="75">
        <v>0</v>
      </c>
      <c r="K49" s="22">
        <f t="shared" si="7"/>
        <v>0</v>
      </c>
    </row>
    <row r="50" spans="1:11" ht="23.25" customHeight="1" thickTop="1" thickBot="1" x14ac:dyDescent="0.3">
      <c r="A50" s="18">
        <v>1458890</v>
      </c>
      <c r="B50" s="19" t="s">
        <v>678</v>
      </c>
      <c r="C50" s="39" t="s">
        <v>1147</v>
      </c>
      <c r="D50" s="89">
        <v>25</v>
      </c>
      <c r="E50" s="92" t="s">
        <v>1799</v>
      </c>
      <c r="F50" s="142">
        <v>50</v>
      </c>
      <c r="G50" s="142">
        <v>67</v>
      </c>
      <c r="H50" s="1" t="s">
        <v>3012</v>
      </c>
      <c r="I50" s="41">
        <f t="shared" si="6"/>
        <v>50</v>
      </c>
      <c r="J50" s="75">
        <v>0</v>
      </c>
      <c r="K50" s="22">
        <f t="shared" si="7"/>
        <v>0</v>
      </c>
    </row>
    <row r="51" spans="1:11" ht="23.25" customHeight="1" thickTop="1" thickBot="1" x14ac:dyDescent="0.3">
      <c r="A51" s="18">
        <v>1458910</v>
      </c>
      <c r="B51" s="19" t="s">
        <v>479</v>
      </c>
      <c r="C51" s="39" t="s">
        <v>1147</v>
      </c>
      <c r="D51" s="89">
        <v>25</v>
      </c>
      <c r="E51" s="92" t="s">
        <v>1800</v>
      </c>
      <c r="F51" s="142">
        <v>54</v>
      </c>
      <c r="G51" s="142">
        <v>69</v>
      </c>
      <c r="H51" s="1" t="s">
        <v>63</v>
      </c>
      <c r="I51" s="41">
        <f t="shared" si="6"/>
        <v>54</v>
      </c>
      <c r="J51" s="75">
        <v>0</v>
      </c>
      <c r="K51" s="22">
        <f t="shared" si="7"/>
        <v>0</v>
      </c>
    </row>
    <row r="52" spans="1:11" ht="23.25" customHeight="1" thickTop="1" thickBot="1" x14ac:dyDescent="0.3">
      <c r="A52" s="18">
        <v>1458920</v>
      </c>
      <c r="B52" s="19" t="s">
        <v>415</v>
      </c>
      <c r="C52" s="39" t="s">
        <v>1147</v>
      </c>
      <c r="D52" s="89">
        <v>25</v>
      </c>
      <c r="E52" s="92" t="s">
        <v>1801</v>
      </c>
      <c r="F52" s="142">
        <v>58</v>
      </c>
      <c r="G52" s="142">
        <v>76</v>
      </c>
      <c r="H52" s="1" t="s">
        <v>63</v>
      </c>
      <c r="I52" s="41">
        <f t="shared" si="6"/>
        <v>58</v>
      </c>
      <c r="J52" s="75">
        <v>0</v>
      </c>
      <c r="K52" s="22">
        <f t="shared" si="7"/>
        <v>0</v>
      </c>
    </row>
    <row r="53" spans="1:11" ht="23.25" customHeight="1" thickTop="1" thickBot="1" x14ac:dyDescent="0.3">
      <c r="A53" s="18">
        <v>1458930</v>
      </c>
      <c r="B53" s="19" t="s">
        <v>481</v>
      </c>
      <c r="C53" s="39" t="s">
        <v>1147</v>
      </c>
      <c r="D53" s="89">
        <v>25</v>
      </c>
      <c r="E53" s="92" t="s">
        <v>1802</v>
      </c>
      <c r="F53" s="142">
        <v>55</v>
      </c>
      <c r="G53" s="142">
        <v>73</v>
      </c>
      <c r="H53" s="1" t="s">
        <v>63</v>
      </c>
      <c r="I53" s="41">
        <f t="shared" si="6"/>
        <v>55</v>
      </c>
      <c r="J53" s="75">
        <v>0</v>
      </c>
      <c r="K53" s="22">
        <f t="shared" si="7"/>
        <v>0</v>
      </c>
    </row>
    <row r="54" spans="1:11" ht="23.25" customHeight="1" thickTop="1" thickBot="1" x14ac:dyDescent="0.3">
      <c r="A54" s="18">
        <v>1458940</v>
      </c>
      <c r="B54" s="19" t="s">
        <v>417</v>
      </c>
      <c r="C54" s="39" t="s">
        <v>1147</v>
      </c>
      <c r="D54" s="89">
        <v>25</v>
      </c>
      <c r="E54" s="92" t="s">
        <v>1803</v>
      </c>
      <c r="F54" s="142">
        <v>75</v>
      </c>
      <c r="G54" s="142">
        <v>99</v>
      </c>
      <c r="H54" s="1" t="s">
        <v>3012</v>
      </c>
      <c r="I54" s="41">
        <f t="shared" si="6"/>
        <v>75</v>
      </c>
      <c r="J54" s="75">
        <v>0</v>
      </c>
      <c r="K54" s="22">
        <f t="shared" si="7"/>
        <v>0</v>
      </c>
    </row>
    <row r="55" spans="1:11" ht="23.25" customHeight="1" thickTop="1" thickBot="1" x14ac:dyDescent="0.3">
      <c r="A55" s="18">
        <v>1458950</v>
      </c>
      <c r="B55" s="19" t="s">
        <v>413</v>
      </c>
      <c r="C55" s="39" t="s">
        <v>1147</v>
      </c>
      <c r="D55" s="89">
        <v>25</v>
      </c>
      <c r="E55" s="92" t="s">
        <v>1804</v>
      </c>
      <c r="F55" s="142">
        <v>96</v>
      </c>
      <c r="G55" s="142">
        <v>126</v>
      </c>
      <c r="H55" s="1" t="s">
        <v>3012</v>
      </c>
      <c r="I55" s="41">
        <f t="shared" si="6"/>
        <v>96</v>
      </c>
      <c r="J55" s="75">
        <v>0</v>
      </c>
      <c r="K55" s="22">
        <f t="shared" si="7"/>
        <v>0</v>
      </c>
    </row>
    <row r="56" spans="1:11" ht="23.25" customHeight="1" thickTop="1" thickBot="1" x14ac:dyDescent="0.3">
      <c r="A56" s="18">
        <v>1458980</v>
      </c>
      <c r="B56" s="19" t="s">
        <v>480</v>
      </c>
      <c r="C56" s="39" t="s">
        <v>1147</v>
      </c>
      <c r="D56" s="89">
        <v>25</v>
      </c>
      <c r="E56" s="92" t="s">
        <v>1805</v>
      </c>
      <c r="F56" s="142">
        <v>128</v>
      </c>
      <c r="G56" s="142">
        <v>171</v>
      </c>
      <c r="H56" s="1" t="s">
        <v>63</v>
      </c>
      <c r="I56" s="41">
        <f t="shared" si="6"/>
        <v>128</v>
      </c>
      <c r="J56" s="75">
        <v>0</v>
      </c>
      <c r="K56" s="22">
        <f t="shared" si="7"/>
        <v>0</v>
      </c>
    </row>
    <row r="57" spans="1:11" ht="23.25" customHeight="1" thickTop="1" thickBot="1" x14ac:dyDescent="0.3">
      <c r="A57" s="18">
        <v>1458990</v>
      </c>
      <c r="B57" s="19" t="s">
        <v>478</v>
      </c>
      <c r="C57" s="39" t="s">
        <v>1147</v>
      </c>
      <c r="D57" s="89">
        <v>25</v>
      </c>
      <c r="E57" s="92" t="s">
        <v>1806</v>
      </c>
      <c r="F57" s="142">
        <v>128</v>
      </c>
      <c r="G57" s="142">
        <v>171</v>
      </c>
      <c r="H57" s="1" t="s">
        <v>63</v>
      </c>
      <c r="I57" s="41">
        <f t="shared" si="6"/>
        <v>128</v>
      </c>
      <c r="J57" s="75">
        <v>0</v>
      </c>
      <c r="K57" s="22">
        <f t="shared" si="7"/>
        <v>0</v>
      </c>
    </row>
    <row r="58" spans="1:11" ht="23.25" customHeight="1" thickTop="1" thickBot="1" x14ac:dyDescent="0.3">
      <c r="A58" s="18">
        <v>1459000</v>
      </c>
      <c r="B58" s="19" t="s">
        <v>498</v>
      </c>
      <c r="C58" s="39" t="s">
        <v>1147</v>
      </c>
      <c r="D58" s="89">
        <v>5</v>
      </c>
      <c r="E58" s="92" t="s">
        <v>1807</v>
      </c>
      <c r="F58" s="142">
        <v>320</v>
      </c>
      <c r="G58" s="142">
        <v>425</v>
      </c>
      <c r="H58" s="1" t="s">
        <v>63</v>
      </c>
      <c r="I58" s="41">
        <f t="shared" si="6"/>
        <v>320</v>
      </c>
      <c r="J58" s="75">
        <v>0</v>
      </c>
      <c r="K58" s="22">
        <f t="shared" si="7"/>
        <v>0</v>
      </c>
    </row>
    <row r="59" spans="1:11" ht="23.25" customHeight="1" thickTop="1" thickBot="1" x14ac:dyDescent="0.3">
      <c r="A59" s="18">
        <v>1459010</v>
      </c>
      <c r="B59" s="19" t="s">
        <v>676</v>
      </c>
      <c r="C59" s="39" t="s">
        <v>1147</v>
      </c>
      <c r="D59" s="89">
        <v>25</v>
      </c>
      <c r="E59" s="92" t="s">
        <v>1808</v>
      </c>
      <c r="F59" s="142">
        <v>55</v>
      </c>
      <c r="G59" s="142">
        <v>73</v>
      </c>
      <c r="H59" s="1" t="s">
        <v>63</v>
      </c>
      <c r="I59" s="41">
        <f t="shared" si="6"/>
        <v>55</v>
      </c>
      <c r="J59" s="75">
        <v>0</v>
      </c>
      <c r="K59" s="22">
        <f t="shared" si="7"/>
        <v>0</v>
      </c>
    </row>
    <row r="60" spans="1:11" ht="23.25" customHeight="1" thickTop="1" thickBot="1" x14ac:dyDescent="0.3">
      <c r="A60" s="18">
        <v>1459020</v>
      </c>
      <c r="B60" s="19" t="s">
        <v>520</v>
      </c>
      <c r="C60" s="39" t="s">
        <v>1147</v>
      </c>
      <c r="D60" s="89">
        <v>5</v>
      </c>
      <c r="E60" s="92" t="s">
        <v>1809</v>
      </c>
      <c r="F60" s="142">
        <v>246</v>
      </c>
      <c r="G60" s="142">
        <v>323</v>
      </c>
      <c r="H60" s="1" t="s">
        <v>3012</v>
      </c>
      <c r="I60" s="41">
        <f t="shared" si="6"/>
        <v>246</v>
      </c>
      <c r="J60" s="75">
        <v>0</v>
      </c>
      <c r="K60" s="22">
        <f t="shared" si="7"/>
        <v>0</v>
      </c>
    </row>
    <row r="61" spans="1:11" ht="23.25" customHeight="1" thickTop="1" thickBot="1" x14ac:dyDescent="0.3">
      <c r="A61" s="18">
        <v>1459030</v>
      </c>
      <c r="B61" s="19" t="s">
        <v>429</v>
      </c>
      <c r="C61" s="39" t="s">
        <v>1147</v>
      </c>
      <c r="D61" s="89">
        <v>5</v>
      </c>
      <c r="E61" s="92" t="s">
        <v>1810</v>
      </c>
      <c r="F61" s="142">
        <v>423</v>
      </c>
      <c r="G61" s="142">
        <v>561</v>
      </c>
      <c r="H61" s="1" t="s">
        <v>63</v>
      </c>
      <c r="I61" s="41">
        <f t="shared" si="6"/>
        <v>423</v>
      </c>
      <c r="J61" s="75">
        <v>0</v>
      </c>
      <c r="K61" s="22">
        <f t="shared" si="7"/>
        <v>0</v>
      </c>
    </row>
    <row r="62" spans="1:11" ht="23.25" customHeight="1" thickTop="1" thickBot="1" x14ac:dyDescent="0.3">
      <c r="A62" s="18">
        <v>2901370</v>
      </c>
      <c r="B62" s="19" t="s">
        <v>675</v>
      </c>
      <c r="C62" s="39" t="s">
        <v>1147</v>
      </c>
      <c r="D62" s="89">
        <v>25</v>
      </c>
      <c r="E62" s="92" t="s">
        <v>1811</v>
      </c>
      <c r="F62" s="142">
        <v>87</v>
      </c>
      <c r="G62" s="142">
        <v>111</v>
      </c>
      <c r="H62" s="1" t="s">
        <v>63</v>
      </c>
      <c r="I62" s="41">
        <f t="shared" si="6"/>
        <v>87</v>
      </c>
      <c r="J62" s="75">
        <v>0</v>
      </c>
      <c r="K62" s="22">
        <f t="shared" si="7"/>
        <v>0</v>
      </c>
    </row>
    <row r="63" spans="1:11" ht="23.25" customHeight="1" thickTop="1" thickBot="1" x14ac:dyDescent="0.3">
      <c r="A63" s="18">
        <v>2901460</v>
      </c>
      <c r="B63" s="19" t="s">
        <v>1366</v>
      </c>
      <c r="C63" s="39" t="s">
        <v>1147</v>
      </c>
      <c r="D63" s="89">
        <v>5</v>
      </c>
      <c r="E63" s="92" t="s">
        <v>1812</v>
      </c>
      <c r="F63" s="142">
        <v>301</v>
      </c>
      <c r="G63" s="142">
        <v>398</v>
      </c>
      <c r="H63" s="1" t="s">
        <v>63</v>
      </c>
      <c r="I63" s="41">
        <f t="shared" si="6"/>
        <v>301</v>
      </c>
      <c r="J63" s="75">
        <v>0</v>
      </c>
      <c r="K63" s="22">
        <f t="shared" si="7"/>
        <v>0</v>
      </c>
    </row>
    <row r="64" spans="1:11" ht="23.25" customHeight="1" thickTop="1" thickBot="1" x14ac:dyDescent="0.3">
      <c r="A64" s="18">
        <v>2901470</v>
      </c>
      <c r="B64" s="19" t="s">
        <v>1367</v>
      </c>
      <c r="C64" s="39" t="s">
        <v>1147</v>
      </c>
      <c r="D64" s="89">
        <v>5</v>
      </c>
      <c r="E64" s="92" t="s">
        <v>1813</v>
      </c>
      <c r="F64" s="142">
        <v>339</v>
      </c>
      <c r="G64" s="142">
        <v>448</v>
      </c>
      <c r="H64" s="1" t="s">
        <v>3012</v>
      </c>
      <c r="I64" s="41">
        <f t="shared" si="6"/>
        <v>339</v>
      </c>
      <c r="J64" s="75">
        <v>0</v>
      </c>
      <c r="K64" s="22">
        <f t="shared" si="7"/>
        <v>0</v>
      </c>
    </row>
    <row r="65" spans="1:11" ht="23.25" customHeight="1" thickTop="1" x14ac:dyDescent="0.25">
      <c r="A65" s="21" t="s">
        <v>2616</v>
      </c>
      <c r="B65" s="35"/>
      <c r="C65" s="51"/>
      <c r="D65" s="51"/>
      <c r="E65" s="111"/>
      <c r="F65" s="52"/>
      <c r="G65" s="52"/>
      <c r="H65" s="47"/>
      <c r="I65" s="32"/>
      <c r="J65" s="33"/>
      <c r="K65" s="34"/>
    </row>
    <row r="66" spans="1:11" ht="23.25" customHeight="1" thickBot="1" x14ac:dyDescent="0.3">
      <c r="A66" s="21" t="s">
        <v>2617</v>
      </c>
      <c r="B66" s="35"/>
      <c r="C66" s="51"/>
      <c r="D66" s="51"/>
      <c r="E66" s="111"/>
      <c r="F66" s="52"/>
      <c r="G66" s="52"/>
      <c r="H66" s="47"/>
      <c r="I66" s="32"/>
      <c r="J66" s="33"/>
      <c r="K66" s="34"/>
    </row>
    <row r="67" spans="1:11" ht="23.25" customHeight="1" thickTop="1" thickBot="1" x14ac:dyDescent="0.3">
      <c r="A67" s="18">
        <v>8094160</v>
      </c>
      <c r="B67" s="19" t="s">
        <v>406</v>
      </c>
      <c r="C67" s="39" t="s">
        <v>1147</v>
      </c>
      <c r="D67" s="89">
        <v>25</v>
      </c>
      <c r="E67" s="92" t="s">
        <v>1814</v>
      </c>
      <c r="F67" s="142">
        <v>100</v>
      </c>
      <c r="G67" s="142">
        <v>121</v>
      </c>
      <c r="H67" s="1" t="s">
        <v>3012</v>
      </c>
      <c r="I67" s="41">
        <f t="shared" ref="I67" si="8">F67-F67*$I$8</f>
        <v>100</v>
      </c>
      <c r="J67" s="75">
        <v>0</v>
      </c>
      <c r="K67" s="22">
        <f t="shared" si="7"/>
        <v>0</v>
      </c>
    </row>
    <row r="68" spans="1:11" ht="23.25" customHeight="1" thickTop="1" thickBot="1" x14ac:dyDescent="0.3">
      <c r="A68" s="21" t="s">
        <v>1159</v>
      </c>
      <c r="B68" s="35"/>
      <c r="C68" s="51"/>
      <c r="D68" s="51"/>
      <c r="E68" s="111"/>
      <c r="F68" s="52"/>
      <c r="G68" s="52"/>
      <c r="H68" s="47"/>
      <c r="I68" s="32"/>
      <c r="J68" s="33"/>
      <c r="K68" s="34"/>
    </row>
    <row r="69" spans="1:11" ht="23.25" customHeight="1" thickTop="1" thickBot="1" x14ac:dyDescent="0.3">
      <c r="A69" s="18">
        <v>8087410</v>
      </c>
      <c r="B69" s="19" t="s">
        <v>665</v>
      </c>
      <c r="C69" s="39" t="s">
        <v>1147</v>
      </c>
      <c r="D69" s="89">
        <v>10</v>
      </c>
      <c r="E69" s="112"/>
      <c r="F69" s="142">
        <v>73</v>
      </c>
      <c r="G69" s="142">
        <v>95</v>
      </c>
      <c r="H69" s="1" t="s">
        <v>3012</v>
      </c>
      <c r="I69" s="41">
        <f>F69-F69*$I$8</f>
        <v>73</v>
      </c>
      <c r="J69" s="75">
        <v>0</v>
      </c>
      <c r="K69" s="22">
        <f>J69*I69</f>
        <v>0</v>
      </c>
    </row>
    <row r="70" spans="1:11" ht="23.25" customHeight="1" thickTop="1" thickBot="1" x14ac:dyDescent="0.3">
      <c r="A70" s="18">
        <v>8087420</v>
      </c>
      <c r="B70" s="19" t="s">
        <v>666</v>
      </c>
      <c r="C70" s="39" t="s">
        <v>1147</v>
      </c>
      <c r="D70" s="89">
        <v>10</v>
      </c>
      <c r="E70" s="112"/>
      <c r="F70" s="142">
        <v>73</v>
      </c>
      <c r="G70" s="142">
        <v>95</v>
      </c>
      <c r="H70" s="1" t="s">
        <v>3012</v>
      </c>
      <c r="I70" s="41">
        <f>F70-F70*$I$8</f>
        <v>73</v>
      </c>
      <c r="J70" s="75">
        <v>0</v>
      </c>
      <c r="K70" s="22">
        <f>J70*I70</f>
        <v>0</v>
      </c>
    </row>
    <row r="71" spans="1:11" ht="23.25" customHeight="1" thickTop="1" thickBot="1" x14ac:dyDescent="0.3">
      <c r="A71" s="21" t="s">
        <v>1152</v>
      </c>
      <c r="B71" s="35"/>
      <c r="C71" s="51"/>
      <c r="D71" s="51"/>
      <c r="E71" s="111"/>
      <c r="F71" s="52"/>
      <c r="G71" s="52"/>
      <c r="H71" s="47"/>
      <c r="I71" s="32"/>
      <c r="J71" s="33"/>
      <c r="K71" s="34"/>
    </row>
    <row r="72" spans="1:11" ht="23.25" customHeight="1" thickTop="1" thickBot="1" x14ac:dyDescent="0.3">
      <c r="A72" s="18">
        <v>8079940</v>
      </c>
      <c r="B72" s="19" t="s">
        <v>1487</v>
      </c>
      <c r="C72" s="39" t="s">
        <v>1147</v>
      </c>
      <c r="D72" s="89">
        <v>1</v>
      </c>
      <c r="E72" s="92" t="s">
        <v>1815</v>
      </c>
      <c r="F72" s="142">
        <v>86</v>
      </c>
      <c r="G72" s="142">
        <v>110</v>
      </c>
      <c r="H72" s="1" t="s">
        <v>63</v>
      </c>
      <c r="I72" s="41">
        <f t="shared" ref="I72:I103" si="9">F72-F72*$I$8</f>
        <v>86</v>
      </c>
      <c r="J72" s="75">
        <v>0</v>
      </c>
      <c r="K72" s="22">
        <f t="shared" ref="K72:K103" si="10">J72*I72</f>
        <v>0</v>
      </c>
    </row>
    <row r="73" spans="1:11" ht="23.25" customHeight="1" thickTop="1" thickBot="1" x14ac:dyDescent="0.3">
      <c r="A73" s="18">
        <v>8079950</v>
      </c>
      <c r="B73" s="19" t="s">
        <v>1488</v>
      </c>
      <c r="C73" s="39" t="s">
        <v>1147</v>
      </c>
      <c r="D73" s="89">
        <v>1</v>
      </c>
      <c r="E73" s="92" t="s">
        <v>1816</v>
      </c>
      <c r="F73" s="142">
        <v>453</v>
      </c>
      <c r="G73" s="142">
        <v>597</v>
      </c>
      <c r="H73" s="1" t="s">
        <v>3012</v>
      </c>
      <c r="I73" s="41">
        <f t="shared" si="9"/>
        <v>453</v>
      </c>
      <c r="J73" s="75">
        <v>0</v>
      </c>
      <c r="K73" s="22">
        <f t="shared" si="10"/>
        <v>0</v>
      </c>
    </row>
    <row r="74" spans="1:11" ht="23.25" customHeight="1" thickTop="1" thickBot="1" x14ac:dyDescent="0.3">
      <c r="A74" s="18">
        <v>8079960</v>
      </c>
      <c r="B74" s="19" t="s">
        <v>1467</v>
      </c>
      <c r="C74" s="39" t="s">
        <v>1147</v>
      </c>
      <c r="D74" s="89">
        <v>1</v>
      </c>
      <c r="E74" s="92" t="s">
        <v>1817</v>
      </c>
      <c r="F74" s="142">
        <v>340</v>
      </c>
      <c r="G74" s="142">
        <v>448</v>
      </c>
      <c r="H74" s="1" t="s">
        <v>3012</v>
      </c>
      <c r="I74" s="41">
        <f t="shared" si="9"/>
        <v>340</v>
      </c>
      <c r="J74" s="75">
        <v>0</v>
      </c>
      <c r="K74" s="22">
        <f t="shared" si="10"/>
        <v>0</v>
      </c>
    </row>
    <row r="75" spans="1:11" ht="23.25" customHeight="1" thickTop="1" thickBot="1" x14ac:dyDescent="0.3">
      <c r="A75" s="18">
        <v>8079970</v>
      </c>
      <c r="B75" s="19" t="s">
        <v>1468</v>
      </c>
      <c r="C75" s="39" t="s">
        <v>1147</v>
      </c>
      <c r="D75" s="89">
        <v>1</v>
      </c>
      <c r="E75" s="92" t="s">
        <v>1818</v>
      </c>
      <c r="F75" s="142">
        <v>286</v>
      </c>
      <c r="G75" s="142">
        <v>380</v>
      </c>
      <c r="H75" s="1" t="s">
        <v>63</v>
      </c>
      <c r="I75" s="41">
        <f t="shared" si="9"/>
        <v>286</v>
      </c>
      <c r="J75" s="75">
        <v>0</v>
      </c>
      <c r="K75" s="22">
        <f t="shared" si="10"/>
        <v>0</v>
      </c>
    </row>
    <row r="76" spans="1:11" ht="23.25" customHeight="1" thickTop="1" thickBot="1" x14ac:dyDescent="0.3">
      <c r="A76" s="18">
        <v>8079980</v>
      </c>
      <c r="B76" s="19" t="s">
        <v>1489</v>
      </c>
      <c r="C76" s="39" t="s">
        <v>1147</v>
      </c>
      <c r="D76" s="89">
        <v>1</v>
      </c>
      <c r="E76" s="92" t="s">
        <v>1819</v>
      </c>
      <c r="F76" s="142">
        <v>251</v>
      </c>
      <c r="G76" s="142">
        <v>335</v>
      </c>
      <c r="H76" s="1" t="s">
        <v>63</v>
      </c>
      <c r="I76" s="41">
        <f t="shared" si="9"/>
        <v>251</v>
      </c>
      <c r="J76" s="75">
        <v>0</v>
      </c>
      <c r="K76" s="22">
        <f t="shared" si="10"/>
        <v>0</v>
      </c>
    </row>
    <row r="77" spans="1:11" ht="23.25" customHeight="1" thickTop="1" thickBot="1" x14ac:dyDescent="0.3">
      <c r="A77" s="18">
        <v>8079990</v>
      </c>
      <c r="B77" s="19" t="s">
        <v>1490</v>
      </c>
      <c r="C77" s="39" t="s">
        <v>1147</v>
      </c>
      <c r="D77" s="89">
        <v>1</v>
      </c>
      <c r="E77" s="92" t="s">
        <v>1820</v>
      </c>
      <c r="F77" s="142">
        <v>363</v>
      </c>
      <c r="G77" s="142">
        <v>480</v>
      </c>
      <c r="H77" s="1" t="s">
        <v>3012</v>
      </c>
      <c r="I77" s="41">
        <f t="shared" si="9"/>
        <v>363</v>
      </c>
      <c r="J77" s="75">
        <v>0</v>
      </c>
      <c r="K77" s="22">
        <f t="shared" si="10"/>
        <v>0</v>
      </c>
    </row>
    <row r="78" spans="1:11" ht="23.25" customHeight="1" thickTop="1" thickBot="1" x14ac:dyDescent="0.3">
      <c r="A78" s="18">
        <v>8080000</v>
      </c>
      <c r="B78" s="19" t="s">
        <v>1491</v>
      </c>
      <c r="C78" s="39" t="s">
        <v>1147</v>
      </c>
      <c r="D78" s="89">
        <v>1</v>
      </c>
      <c r="E78" s="92" t="s">
        <v>1821</v>
      </c>
      <c r="F78" s="142">
        <v>270</v>
      </c>
      <c r="G78" s="142">
        <v>355</v>
      </c>
      <c r="H78" s="1" t="s">
        <v>3012</v>
      </c>
      <c r="I78" s="41">
        <f t="shared" si="9"/>
        <v>270</v>
      </c>
      <c r="J78" s="75">
        <v>0</v>
      </c>
      <c r="K78" s="22">
        <f t="shared" si="10"/>
        <v>0</v>
      </c>
    </row>
    <row r="79" spans="1:11" ht="23.25" customHeight="1" thickTop="1" thickBot="1" x14ac:dyDescent="0.3">
      <c r="A79" s="18">
        <v>8080010</v>
      </c>
      <c r="B79" s="19" t="s">
        <v>1469</v>
      </c>
      <c r="C79" s="39" t="s">
        <v>1147</v>
      </c>
      <c r="D79" s="89">
        <v>1</v>
      </c>
      <c r="E79" s="92" t="s">
        <v>1822</v>
      </c>
      <c r="F79" s="142">
        <v>224</v>
      </c>
      <c r="G79" s="142">
        <v>296</v>
      </c>
      <c r="H79" s="1" t="s">
        <v>3012</v>
      </c>
      <c r="I79" s="41">
        <f t="shared" si="9"/>
        <v>224</v>
      </c>
      <c r="J79" s="75">
        <v>0</v>
      </c>
      <c r="K79" s="22">
        <f t="shared" si="10"/>
        <v>0</v>
      </c>
    </row>
    <row r="80" spans="1:11" ht="23.25" customHeight="1" thickTop="1" thickBot="1" x14ac:dyDescent="0.3">
      <c r="A80" s="18">
        <v>8080020</v>
      </c>
      <c r="B80" s="19" t="s">
        <v>1470</v>
      </c>
      <c r="C80" s="39" t="s">
        <v>1147</v>
      </c>
      <c r="D80" s="89">
        <v>1</v>
      </c>
      <c r="E80" s="92" t="s">
        <v>1823</v>
      </c>
      <c r="F80" s="142">
        <v>200</v>
      </c>
      <c r="G80" s="142">
        <v>263</v>
      </c>
      <c r="H80" s="1" t="s">
        <v>63</v>
      </c>
      <c r="I80" s="41">
        <f t="shared" si="9"/>
        <v>200</v>
      </c>
      <c r="J80" s="75">
        <v>0</v>
      </c>
      <c r="K80" s="22">
        <f t="shared" si="10"/>
        <v>0</v>
      </c>
    </row>
    <row r="81" spans="1:11" ht="23.25" customHeight="1" thickTop="1" thickBot="1" x14ac:dyDescent="0.3">
      <c r="A81" s="18">
        <v>8080030</v>
      </c>
      <c r="B81" s="19" t="s">
        <v>1492</v>
      </c>
      <c r="C81" s="39" t="s">
        <v>1147</v>
      </c>
      <c r="D81" s="89">
        <v>1</v>
      </c>
      <c r="E81" s="92" t="s">
        <v>1824</v>
      </c>
      <c r="F81" s="142">
        <v>157</v>
      </c>
      <c r="G81" s="142">
        <v>214</v>
      </c>
      <c r="H81" s="1" t="s">
        <v>3012</v>
      </c>
      <c r="I81" s="41">
        <f t="shared" si="9"/>
        <v>157</v>
      </c>
      <c r="J81" s="75">
        <v>0</v>
      </c>
      <c r="K81" s="22">
        <f t="shared" si="10"/>
        <v>0</v>
      </c>
    </row>
    <row r="82" spans="1:11" ht="23.25" customHeight="1" thickTop="1" thickBot="1" x14ac:dyDescent="0.3">
      <c r="A82" s="18">
        <v>8080040</v>
      </c>
      <c r="B82" s="19" t="s">
        <v>1493</v>
      </c>
      <c r="C82" s="39" t="s">
        <v>1147</v>
      </c>
      <c r="D82" s="89">
        <v>1</v>
      </c>
      <c r="E82" s="92" t="s">
        <v>1825</v>
      </c>
      <c r="F82" s="142">
        <v>323</v>
      </c>
      <c r="G82" s="142">
        <v>427</v>
      </c>
      <c r="H82" s="1" t="s">
        <v>3012</v>
      </c>
      <c r="I82" s="41">
        <f t="shared" si="9"/>
        <v>323</v>
      </c>
      <c r="J82" s="75">
        <v>0</v>
      </c>
      <c r="K82" s="22">
        <f t="shared" si="10"/>
        <v>0</v>
      </c>
    </row>
    <row r="83" spans="1:11" ht="23.25" customHeight="1" thickTop="1" thickBot="1" x14ac:dyDescent="0.3">
      <c r="A83" s="18">
        <v>8080050</v>
      </c>
      <c r="B83" s="19" t="s">
        <v>1494</v>
      </c>
      <c r="C83" s="39" t="s">
        <v>1147</v>
      </c>
      <c r="D83" s="89">
        <v>1</v>
      </c>
      <c r="E83" s="92" t="s">
        <v>1826</v>
      </c>
      <c r="F83" s="142">
        <v>237</v>
      </c>
      <c r="G83" s="142">
        <v>311</v>
      </c>
      <c r="H83" s="1" t="s">
        <v>3012</v>
      </c>
      <c r="I83" s="41">
        <f t="shared" si="9"/>
        <v>237</v>
      </c>
      <c r="J83" s="75">
        <v>0</v>
      </c>
      <c r="K83" s="22">
        <f t="shared" si="10"/>
        <v>0</v>
      </c>
    </row>
    <row r="84" spans="1:11" ht="23.25" customHeight="1" thickTop="1" thickBot="1" x14ac:dyDescent="0.3">
      <c r="A84" s="18">
        <v>8080060</v>
      </c>
      <c r="B84" s="19" t="s">
        <v>1471</v>
      </c>
      <c r="C84" s="39" t="s">
        <v>1147</v>
      </c>
      <c r="D84" s="89">
        <v>1</v>
      </c>
      <c r="E84" s="92" t="s">
        <v>1827</v>
      </c>
      <c r="F84" s="142">
        <v>210</v>
      </c>
      <c r="G84" s="142">
        <v>277</v>
      </c>
      <c r="H84" s="1" t="s">
        <v>63</v>
      </c>
      <c r="I84" s="41">
        <f t="shared" si="9"/>
        <v>210</v>
      </c>
      <c r="J84" s="75">
        <v>0</v>
      </c>
      <c r="K84" s="22">
        <f t="shared" si="10"/>
        <v>0</v>
      </c>
    </row>
    <row r="85" spans="1:11" ht="23.25" customHeight="1" thickTop="1" thickBot="1" x14ac:dyDescent="0.3">
      <c r="A85" s="18">
        <v>8080070</v>
      </c>
      <c r="B85" s="19" t="s">
        <v>1472</v>
      </c>
      <c r="C85" s="39" t="s">
        <v>1147</v>
      </c>
      <c r="D85" s="89">
        <v>1</v>
      </c>
      <c r="E85" s="92" t="s">
        <v>1828</v>
      </c>
      <c r="F85" s="142">
        <v>165</v>
      </c>
      <c r="G85" s="142">
        <v>215</v>
      </c>
      <c r="H85" s="1" t="s">
        <v>63</v>
      </c>
      <c r="I85" s="41">
        <f t="shared" si="9"/>
        <v>165</v>
      </c>
      <c r="J85" s="75">
        <v>0</v>
      </c>
      <c r="K85" s="22">
        <f t="shared" si="10"/>
        <v>0</v>
      </c>
    </row>
    <row r="86" spans="1:11" ht="23.25" customHeight="1" thickTop="1" thickBot="1" x14ac:dyDescent="0.3">
      <c r="A86" s="18">
        <v>8080080</v>
      </c>
      <c r="B86" s="19" t="s">
        <v>1495</v>
      </c>
      <c r="C86" s="39" t="s">
        <v>1147</v>
      </c>
      <c r="D86" s="89">
        <v>1</v>
      </c>
      <c r="E86" s="92" t="s">
        <v>1829</v>
      </c>
      <c r="F86" s="142">
        <v>138</v>
      </c>
      <c r="G86" s="142">
        <v>177</v>
      </c>
      <c r="H86" s="1" t="s">
        <v>3012</v>
      </c>
      <c r="I86" s="41">
        <f t="shared" si="9"/>
        <v>138</v>
      </c>
      <c r="J86" s="75">
        <v>0</v>
      </c>
      <c r="K86" s="22">
        <f t="shared" si="10"/>
        <v>0</v>
      </c>
    </row>
    <row r="87" spans="1:11" ht="23.25" customHeight="1" thickTop="1" thickBot="1" x14ac:dyDescent="0.3">
      <c r="A87" s="18">
        <v>8080090</v>
      </c>
      <c r="B87" s="19" t="s">
        <v>1496</v>
      </c>
      <c r="C87" s="39" t="s">
        <v>1147</v>
      </c>
      <c r="D87" s="89">
        <v>1</v>
      </c>
      <c r="E87" s="92" t="s">
        <v>1830</v>
      </c>
      <c r="F87" s="142">
        <v>113</v>
      </c>
      <c r="G87" s="142">
        <v>141</v>
      </c>
      <c r="H87" s="1" t="s">
        <v>63</v>
      </c>
      <c r="I87" s="41">
        <f t="shared" si="9"/>
        <v>113</v>
      </c>
      <c r="J87" s="75">
        <v>0</v>
      </c>
      <c r="K87" s="22">
        <f t="shared" si="10"/>
        <v>0</v>
      </c>
    </row>
    <row r="88" spans="1:11" ht="23.25" customHeight="1" thickTop="1" thickBot="1" x14ac:dyDescent="0.3">
      <c r="A88" s="18">
        <v>8080100</v>
      </c>
      <c r="B88" s="19" t="s">
        <v>1497</v>
      </c>
      <c r="C88" s="39" t="s">
        <v>1147</v>
      </c>
      <c r="D88" s="89">
        <v>1</v>
      </c>
      <c r="E88" s="92" t="s">
        <v>1831</v>
      </c>
      <c r="F88" s="142">
        <v>397</v>
      </c>
      <c r="G88" s="142">
        <v>524</v>
      </c>
      <c r="H88" s="1" t="s">
        <v>3012</v>
      </c>
      <c r="I88" s="41">
        <f t="shared" si="9"/>
        <v>397</v>
      </c>
      <c r="J88" s="75">
        <v>0</v>
      </c>
      <c r="K88" s="22">
        <f t="shared" si="10"/>
        <v>0</v>
      </c>
    </row>
    <row r="89" spans="1:11" ht="23.25" customHeight="1" thickTop="1" thickBot="1" x14ac:dyDescent="0.3">
      <c r="A89" s="18">
        <v>8080110</v>
      </c>
      <c r="B89" s="19" t="s">
        <v>1473</v>
      </c>
      <c r="C89" s="39" t="s">
        <v>1147</v>
      </c>
      <c r="D89" s="89">
        <v>1</v>
      </c>
      <c r="E89" s="92" t="s">
        <v>1832</v>
      </c>
      <c r="F89" s="142">
        <v>300</v>
      </c>
      <c r="G89" s="142">
        <v>399</v>
      </c>
      <c r="H89" s="1" t="s">
        <v>3012</v>
      </c>
      <c r="I89" s="41">
        <f t="shared" si="9"/>
        <v>300</v>
      </c>
      <c r="J89" s="75">
        <v>0</v>
      </c>
      <c r="K89" s="22">
        <f t="shared" si="10"/>
        <v>0</v>
      </c>
    </row>
    <row r="90" spans="1:11" ht="23.25" customHeight="1" thickTop="1" thickBot="1" x14ac:dyDescent="0.3">
      <c r="A90" s="18">
        <v>8080120</v>
      </c>
      <c r="B90" s="19" t="s">
        <v>1474</v>
      </c>
      <c r="C90" s="39" t="s">
        <v>1147</v>
      </c>
      <c r="D90" s="89">
        <v>1</v>
      </c>
      <c r="E90" s="92" t="s">
        <v>1833</v>
      </c>
      <c r="F90" s="142">
        <v>227</v>
      </c>
      <c r="G90" s="142">
        <v>301</v>
      </c>
      <c r="H90" s="1" t="s">
        <v>3012</v>
      </c>
      <c r="I90" s="41">
        <f t="shared" si="9"/>
        <v>227</v>
      </c>
      <c r="J90" s="75">
        <v>0</v>
      </c>
      <c r="K90" s="22">
        <f t="shared" si="10"/>
        <v>0</v>
      </c>
    </row>
    <row r="91" spans="1:11" ht="23.25" customHeight="1" thickTop="1" thickBot="1" x14ac:dyDescent="0.3">
      <c r="A91" s="18">
        <v>8080130</v>
      </c>
      <c r="B91" s="19" t="s">
        <v>2512</v>
      </c>
      <c r="C91" s="39" t="s">
        <v>1147</v>
      </c>
      <c r="D91" s="89">
        <v>1</v>
      </c>
      <c r="E91" s="92" t="s">
        <v>1834</v>
      </c>
      <c r="F91" s="142">
        <v>182</v>
      </c>
      <c r="G91" s="142">
        <v>226</v>
      </c>
      <c r="H91" s="1" t="s">
        <v>63</v>
      </c>
      <c r="I91" s="41">
        <f t="shared" si="9"/>
        <v>182</v>
      </c>
      <c r="J91" s="75">
        <v>0</v>
      </c>
      <c r="K91" s="22">
        <f t="shared" si="10"/>
        <v>0</v>
      </c>
    </row>
    <row r="92" spans="1:11" ht="23.25" customHeight="1" thickTop="1" thickBot="1" x14ac:dyDescent="0.3">
      <c r="A92" s="18">
        <v>8080140</v>
      </c>
      <c r="B92" s="19" t="s">
        <v>1498</v>
      </c>
      <c r="C92" s="39" t="s">
        <v>1147</v>
      </c>
      <c r="D92" s="89">
        <v>1</v>
      </c>
      <c r="E92" s="92" t="s">
        <v>1835</v>
      </c>
      <c r="F92" s="142">
        <v>141</v>
      </c>
      <c r="G92" s="142">
        <v>183</v>
      </c>
      <c r="H92" s="1" t="s">
        <v>63</v>
      </c>
      <c r="I92" s="41">
        <f t="shared" si="9"/>
        <v>141</v>
      </c>
      <c r="J92" s="75">
        <v>0</v>
      </c>
      <c r="K92" s="22">
        <f t="shared" si="10"/>
        <v>0</v>
      </c>
    </row>
    <row r="93" spans="1:11" ht="23.25" customHeight="1" thickTop="1" thickBot="1" x14ac:dyDescent="0.3">
      <c r="A93" s="18">
        <v>8080150</v>
      </c>
      <c r="B93" s="19" t="s">
        <v>1499</v>
      </c>
      <c r="C93" s="39" t="s">
        <v>1147</v>
      </c>
      <c r="D93" s="89">
        <v>1</v>
      </c>
      <c r="E93" s="92" t="s">
        <v>1836</v>
      </c>
      <c r="F93" s="142">
        <v>124</v>
      </c>
      <c r="G93" s="142">
        <v>157</v>
      </c>
      <c r="H93" s="1" t="s">
        <v>63</v>
      </c>
      <c r="I93" s="41">
        <f t="shared" si="9"/>
        <v>124</v>
      </c>
      <c r="J93" s="75">
        <v>0</v>
      </c>
      <c r="K93" s="22">
        <f t="shared" si="10"/>
        <v>0</v>
      </c>
    </row>
    <row r="94" spans="1:11" ht="23.25" customHeight="1" thickTop="1" thickBot="1" x14ac:dyDescent="0.3">
      <c r="A94" s="18">
        <v>8080160</v>
      </c>
      <c r="B94" s="19" t="s">
        <v>1475</v>
      </c>
      <c r="C94" s="39" t="s">
        <v>1147</v>
      </c>
      <c r="D94" s="89">
        <v>1</v>
      </c>
      <c r="E94" s="92" t="s">
        <v>1837</v>
      </c>
      <c r="F94" s="142">
        <v>108</v>
      </c>
      <c r="G94" s="142">
        <v>141</v>
      </c>
      <c r="H94" s="1" t="s">
        <v>63</v>
      </c>
      <c r="I94" s="41">
        <f t="shared" si="9"/>
        <v>108</v>
      </c>
      <c r="J94" s="75">
        <v>0</v>
      </c>
      <c r="K94" s="22">
        <f t="shared" si="10"/>
        <v>0</v>
      </c>
    </row>
    <row r="95" spans="1:11" ht="23.25" customHeight="1" thickTop="1" thickBot="1" x14ac:dyDescent="0.3">
      <c r="A95" s="18">
        <v>8080170</v>
      </c>
      <c r="B95" s="19" t="s">
        <v>1476</v>
      </c>
      <c r="C95" s="39" t="s">
        <v>1147</v>
      </c>
      <c r="D95" s="89">
        <v>1</v>
      </c>
      <c r="E95" s="92" t="s">
        <v>1838</v>
      </c>
      <c r="F95" s="142">
        <v>182</v>
      </c>
      <c r="G95" s="142">
        <v>240</v>
      </c>
      <c r="H95" s="1" t="s">
        <v>3012</v>
      </c>
      <c r="I95" s="41">
        <f t="shared" si="9"/>
        <v>182</v>
      </c>
      <c r="J95" s="75">
        <v>0</v>
      </c>
      <c r="K95" s="22">
        <f t="shared" si="10"/>
        <v>0</v>
      </c>
    </row>
    <row r="96" spans="1:11" ht="23.25" customHeight="1" thickTop="1" thickBot="1" x14ac:dyDescent="0.3">
      <c r="A96" s="18">
        <v>8080180</v>
      </c>
      <c r="B96" s="19" t="s">
        <v>1477</v>
      </c>
      <c r="C96" s="39" t="s">
        <v>1147</v>
      </c>
      <c r="D96" s="89">
        <v>1</v>
      </c>
      <c r="E96" s="92" t="s">
        <v>1839</v>
      </c>
      <c r="F96" s="142">
        <v>147</v>
      </c>
      <c r="G96" s="142">
        <v>196</v>
      </c>
      <c r="H96" s="1" t="s">
        <v>3012</v>
      </c>
      <c r="I96" s="41">
        <f t="shared" si="9"/>
        <v>147</v>
      </c>
      <c r="J96" s="75">
        <v>0</v>
      </c>
      <c r="K96" s="22">
        <f t="shared" si="10"/>
        <v>0</v>
      </c>
    </row>
    <row r="97" spans="1:11" ht="23.25" customHeight="1" thickTop="1" thickBot="1" x14ac:dyDescent="0.3">
      <c r="A97" s="18">
        <v>8080190</v>
      </c>
      <c r="B97" s="19" t="s">
        <v>2513</v>
      </c>
      <c r="C97" s="39" t="s">
        <v>1147</v>
      </c>
      <c r="D97" s="89">
        <v>1</v>
      </c>
      <c r="E97" s="92" t="s">
        <v>1840</v>
      </c>
      <c r="F97" s="142">
        <v>120</v>
      </c>
      <c r="G97" s="142">
        <v>160</v>
      </c>
      <c r="H97" s="1" t="s">
        <v>63</v>
      </c>
      <c r="I97" s="41">
        <f t="shared" si="9"/>
        <v>120</v>
      </c>
      <c r="J97" s="75">
        <v>0</v>
      </c>
      <c r="K97" s="22">
        <f t="shared" si="10"/>
        <v>0</v>
      </c>
    </row>
    <row r="98" spans="1:11" ht="23.25" customHeight="1" thickTop="1" thickBot="1" x14ac:dyDescent="0.3">
      <c r="A98" s="18">
        <v>8080200</v>
      </c>
      <c r="B98" s="19" t="s">
        <v>1503</v>
      </c>
      <c r="C98" s="39" t="s">
        <v>1147</v>
      </c>
      <c r="D98" s="89">
        <v>1</v>
      </c>
      <c r="E98" s="92" t="s">
        <v>1841</v>
      </c>
      <c r="F98" s="142">
        <v>115</v>
      </c>
      <c r="G98" s="142">
        <v>150</v>
      </c>
      <c r="H98" s="1" t="s">
        <v>3012</v>
      </c>
      <c r="I98" s="41">
        <f t="shared" si="9"/>
        <v>115</v>
      </c>
      <c r="J98" s="75">
        <v>0</v>
      </c>
      <c r="K98" s="22">
        <f t="shared" si="10"/>
        <v>0</v>
      </c>
    </row>
    <row r="99" spans="1:11" ht="23.25" customHeight="1" thickTop="1" thickBot="1" x14ac:dyDescent="0.3">
      <c r="A99" s="18">
        <v>8080210</v>
      </c>
      <c r="B99" s="19" t="s">
        <v>1478</v>
      </c>
      <c r="C99" s="39" t="s">
        <v>1147</v>
      </c>
      <c r="D99" s="89">
        <v>1</v>
      </c>
      <c r="E99" s="92" t="s">
        <v>1842</v>
      </c>
      <c r="F99" s="142">
        <v>95</v>
      </c>
      <c r="G99" s="142">
        <v>120</v>
      </c>
      <c r="H99" s="1" t="s">
        <v>63</v>
      </c>
      <c r="I99" s="41">
        <f t="shared" si="9"/>
        <v>95</v>
      </c>
      <c r="J99" s="75">
        <v>0</v>
      </c>
      <c r="K99" s="22">
        <f t="shared" si="10"/>
        <v>0</v>
      </c>
    </row>
    <row r="100" spans="1:11" ht="23.25" customHeight="1" thickTop="1" thickBot="1" x14ac:dyDescent="0.3">
      <c r="A100" s="18">
        <v>8080220</v>
      </c>
      <c r="B100" s="19" t="s">
        <v>1479</v>
      </c>
      <c r="C100" s="39" t="s">
        <v>1147</v>
      </c>
      <c r="D100" s="89">
        <v>1</v>
      </c>
      <c r="E100" s="92" t="s">
        <v>1843</v>
      </c>
      <c r="F100" s="142">
        <v>84</v>
      </c>
      <c r="G100" s="142">
        <v>108</v>
      </c>
      <c r="H100" s="1" t="s">
        <v>3012</v>
      </c>
      <c r="I100" s="41">
        <f t="shared" si="9"/>
        <v>84</v>
      </c>
      <c r="J100" s="75">
        <v>0</v>
      </c>
      <c r="K100" s="22">
        <f t="shared" si="10"/>
        <v>0</v>
      </c>
    </row>
    <row r="101" spans="1:11" ht="23.25" customHeight="1" thickTop="1" thickBot="1" x14ac:dyDescent="0.3">
      <c r="A101" s="18">
        <v>8080230</v>
      </c>
      <c r="B101" s="19" t="s">
        <v>1480</v>
      </c>
      <c r="C101" s="39" t="s">
        <v>1147</v>
      </c>
      <c r="D101" s="89">
        <v>1</v>
      </c>
      <c r="E101" s="92" t="s">
        <v>1844</v>
      </c>
      <c r="F101" s="142">
        <v>102</v>
      </c>
      <c r="G101" s="142">
        <v>138</v>
      </c>
      <c r="H101" s="1" t="s">
        <v>3012</v>
      </c>
      <c r="I101" s="41">
        <f t="shared" si="9"/>
        <v>102</v>
      </c>
      <c r="J101" s="75">
        <v>0</v>
      </c>
      <c r="K101" s="22">
        <f t="shared" si="10"/>
        <v>0</v>
      </c>
    </row>
    <row r="102" spans="1:11" ht="23.25" customHeight="1" thickTop="1" thickBot="1" x14ac:dyDescent="0.3">
      <c r="A102" s="18">
        <v>8080240</v>
      </c>
      <c r="B102" s="19" t="s">
        <v>1504</v>
      </c>
      <c r="C102" s="39" t="s">
        <v>1147</v>
      </c>
      <c r="D102" s="89">
        <v>1</v>
      </c>
      <c r="E102" s="92" t="s">
        <v>1845</v>
      </c>
      <c r="F102" s="142">
        <v>111</v>
      </c>
      <c r="G102" s="142">
        <v>146</v>
      </c>
      <c r="H102" s="1" t="s">
        <v>63</v>
      </c>
      <c r="I102" s="41">
        <f t="shared" si="9"/>
        <v>111</v>
      </c>
      <c r="J102" s="75">
        <v>0</v>
      </c>
      <c r="K102" s="22">
        <f t="shared" si="10"/>
        <v>0</v>
      </c>
    </row>
    <row r="103" spans="1:11" ht="23.25" customHeight="1" thickTop="1" thickBot="1" x14ac:dyDescent="0.3">
      <c r="A103" s="18">
        <v>8080250</v>
      </c>
      <c r="B103" s="19" t="s">
        <v>1505</v>
      </c>
      <c r="C103" s="39" t="s">
        <v>1147</v>
      </c>
      <c r="D103" s="89">
        <v>1</v>
      </c>
      <c r="E103" s="92" t="s">
        <v>1846</v>
      </c>
      <c r="F103" s="142">
        <v>80</v>
      </c>
      <c r="G103" s="142">
        <v>104</v>
      </c>
      <c r="H103" s="1" t="s">
        <v>3012</v>
      </c>
      <c r="I103" s="41">
        <f t="shared" si="9"/>
        <v>80</v>
      </c>
      <c r="J103" s="75">
        <v>0</v>
      </c>
      <c r="K103" s="22">
        <f t="shared" si="10"/>
        <v>0</v>
      </c>
    </row>
    <row r="104" spans="1:11" ht="23.25" customHeight="1" thickTop="1" thickBot="1" x14ac:dyDescent="0.3">
      <c r="A104" s="18">
        <v>8080260</v>
      </c>
      <c r="B104" s="19" t="s">
        <v>1481</v>
      </c>
      <c r="C104" s="39" t="s">
        <v>1147</v>
      </c>
      <c r="D104" s="89">
        <v>1</v>
      </c>
      <c r="E104" s="92" t="s">
        <v>1847</v>
      </c>
      <c r="F104" s="142">
        <v>89</v>
      </c>
      <c r="G104" s="142">
        <v>114</v>
      </c>
      <c r="H104" s="1" t="s">
        <v>3012</v>
      </c>
      <c r="I104" s="41">
        <f t="shared" ref="I104:I135" si="11">F104-F104*$I$8</f>
        <v>89</v>
      </c>
      <c r="J104" s="75">
        <v>0</v>
      </c>
      <c r="K104" s="22">
        <f t="shared" ref="K104:K135" si="12">J104*I104</f>
        <v>0</v>
      </c>
    </row>
    <row r="105" spans="1:11" ht="23.25" customHeight="1" thickTop="1" thickBot="1" x14ac:dyDescent="0.3">
      <c r="A105" s="18">
        <v>8080270</v>
      </c>
      <c r="B105" s="19" t="s">
        <v>2514</v>
      </c>
      <c r="C105" s="39" t="s">
        <v>1147</v>
      </c>
      <c r="D105" s="89">
        <v>1</v>
      </c>
      <c r="E105" s="92" t="s">
        <v>1848</v>
      </c>
      <c r="F105" s="142">
        <v>83</v>
      </c>
      <c r="G105" s="142">
        <v>107</v>
      </c>
      <c r="H105" s="1" t="s">
        <v>3012</v>
      </c>
      <c r="I105" s="41">
        <f t="shared" si="11"/>
        <v>83</v>
      </c>
      <c r="J105" s="75">
        <v>0</v>
      </c>
      <c r="K105" s="22">
        <f t="shared" si="12"/>
        <v>0</v>
      </c>
    </row>
    <row r="106" spans="1:11" ht="23.25" customHeight="1" thickTop="1" thickBot="1" x14ac:dyDescent="0.3">
      <c r="A106" s="18">
        <v>8080280</v>
      </c>
      <c r="B106" s="19" t="s">
        <v>1482</v>
      </c>
      <c r="C106" s="39" t="s">
        <v>1147</v>
      </c>
      <c r="D106" s="89">
        <v>1</v>
      </c>
      <c r="E106" s="92" t="s">
        <v>1849</v>
      </c>
      <c r="F106" s="142">
        <v>99</v>
      </c>
      <c r="G106" s="142">
        <v>128</v>
      </c>
      <c r="H106" s="1" t="s">
        <v>3012</v>
      </c>
      <c r="I106" s="41">
        <f t="shared" si="11"/>
        <v>99</v>
      </c>
      <c r="J106" s="75">
        <v>0</v>
      </c>
      <c r="K106" s="22">
        <f t="shared" si="12"/>
        <v>0</v>
      </c>
    </row>
    <row r="107" spans="1:11" ht="23.25" customHeight="1" thickTop="1" thickBot="1" x14ac:dyDescent="0.3">
      <c r="A107" s="18">
        <v>8080290</v>
      </c>
      <c r="B107" s="19" t="s">
        <v>1506</v>
      </c>
      <c r="C107" s="39" t="s">
        <v>1147</v>
      </c>
      <c r="D107" s="89">
        <v>1</v>
      </c>
      <c r="E107" s="92" t="s">
        <v>1850</v>
      </c>
      <c r="F107" s="142">
        <v>120</v>
      </c>
      <c r="G107" s="142">
        <v>158</v>
      </c>
      <c r="H107" s="1" t="s">
        <v>3012</v>
      </c>
      <c r="I107" s="41">
        <f t="shared" si="11"/>
        <v>120</v>
      </c>
      <c r="J107" s="75">
        <v>0</v>
      </c>
      <c r="K107" s="22">
        <f t="shared" si="12"/>
        <v>0</v>
      </c>
    </row>
    <row r="108" spans="1:11" ht="23.25" customHeight="1" thickTop="1" thickBot="1" x14ac:dyDescent="0.3">
      <c r="A108" s="18">
        <v>8080300</v>
      </c>
      <c r="B108" s="19" t="s">
        <v>2515</v>
      </c>
      <c r="C108" s="39" t="s">
        <v>1147</v>
      </c>
      <c r="D108" s="89">
        <v>1</v>
      </c>
      <c r="E108" s="92" t="s">
        <v>1851</v>
      </c>
      <c r="F108" s="142">
        <v>151</v>
      </c>
      <c r="G108" s="142">
        <v>201</v>
      </c>
      <c r="H108" s="1" t="s">
        <v>3012</v>
      </c>
      <c r="I108" s="41">
        <f t="shared" si="11"/>
        <v>151</v>
      </c>
      <c r="J108" s="75">
        <v>0</v>
      </c>
      <c r="K108" s="22">
        <f t="shared" si="12"/>
        <v>0</v>
      </c>
    </row>
    <row r="109" spans="1:11" ht="23.25" customHeight="1" thickTop="1" thickBot="1" x14ac:dyDescent="0.3">
      <c r="A109" s="18">
        <v>8080310</v>
      </c>
      <c r="B109" s="19" t="s">
        <v>1483</v>
      </c>
      <c r="C109" s="39" t="s">
        <v>1147</v>
      </c>
      <c r="D109" s="89">
        <v>1</v>
      </c>
      <c r="E109" s="92" t="s">
        <v>1852</v>
      </c>
      <c r="F109" s="142">
        <v>162</v>
      </c>
      <c r="G109" s="142">
        <v>214</v>
      </c>
      <c r="H109" s="1" t="s">
        <v>3012</v>
      </c>
      <c r="I109" s="41">
        <f t="shared" si="11"/>
        <v>162</v>
      </c>
      <c r="J109" s="75">
        <v>0</v>
      </c>
      <c r="K109" s="22">
        <f t="shared" si="12"/>
        <v>0</v>
      </c>
    </row>
    <row r="110" spans="1:11" ht="23.25" customHeight="1" thickTop="1" thickBot="1" x14ac:dyDescent="0.3">
      <c r="A110" s="18">
        <v>8080320</v>
      </c>
      <c r="B110" s="19" t="s">
        <v>1484</v>
      </c>
      <c r="C110" s="39" t="s">
        <v>1147</v>
      </c>
      <c r="D110" s="89">
        <v>1</v>
      </c>
      <c r="E110" s="92" t="s">
        <v>1853</v>
      </c>
      <c r="F110" s="142">
        <v>179</v>
      </c>
      <c r="G110" s="142">
        <v>235</v>
      </c>
      <c r="H110" s="1" t="s">
        <v>3012</v>
      </c>
      <c r="I110" s="41">
        <f t="shared" si="11"/>
        <v>179</v>
      </c>
      <c r="J110" s="75">
        <v>0</v>
      </c>
      <c r="K110" s="22">
        <f t="shared" si="12"/>
        <v>0</v>
      </c>
    </row>
    <row r="111" spans="1:11" ht="23.25" customHeight="1" thickTop="1" thickBot="1" x14ac:dyDescent="0.3">
      <c r="A111" s="18">
        <v>8080330</v>
      </c>
      <c r="B111" s="19" t="s">
        <v>1485</v>
      </c>
      <c r="C111" s="39" t="s">
        <v>1147</v>
      </c>
      <c r="D111" s="89">
        <v>1</v>
      </c>
      <c r="E111" s="92" t="s">
        <v>1854</v>
      </c>
      <c r="F111" s="142">
        <v>194</v>
      </c>
      <c r="G111" s="142">
        <v>255</v>
      </c>
      <c r="H111" s="1" t="s">
        <v>3012</v>
      </c>
      <c r="I111" s="41">
        <f t="shared" si="11"/>
        <v>194</v>
      </c>
      <c r="J111" s="75">
        <v>0</v>
      </c>
      <c r="K111" s="22">
        <f t="shared" si="12"/>
        <v>0</v>
      </c>
    </row>
    <row r="112" spans="1:11" ht="23.25" customHeight="1" thickTop="1" thickBot="1" x14ac:dyDescent="0.3">
      <c r="A112" s="18">
        <v>8084340</v>
      </c>
      <c r="B112" s="19" t="s">
        <v>2492</v>
      </c>
      <c r="C112" s="39" t="s">
        <v>1147</v>
      </c>
      <c r="D112" s="89">
        <v>1</v>
      </c>
      <c r="E112" s="92" t="s">
        <v>1855</v>
      </c>
      <c r="F112" s="142">
        <v>2052</v>
      </c>
      <c r="G112" s="142">
        <v>2728</v>
      </c>
      <c r="H112" s="1" t="s">
        <v>3012</v>
      </c>
      <c r="I112" s="41">
        <f t="shared" si="11"/>
        <v>2052</v>
      </c>
      <c r="J112" s="75">
        <v>0</v>
      </c>
      <c r="K112" s="22">
        <f t="shared" si="12"/>
        <v>0</v>
      </c>
    </row>
    <row r="113" spans="1:11" ht="23.25" customHeight="1" thickTop="1" thickBot="1" x14ac:dyDescent="0.3">
      <c r="A113" s="18">
        <v>8084350</v>
      </c>
      <c r="B113" s="19" t="s">
        <v>1509</v>
      </c>
      <c r="C113" s="39" t="s">
        <v>1147</v>
      </c>
      <c r="D113" s="89">
        <v>1</v>
      </c>
      <c r="E113" s="92" t="s">
        <v>1856</v>
      </c>
      <c r="F113" s="142">
        <v>3523</v>
      </c>
      <c r="G113" s="142">
        <v>4682</v>
      </c>
      <c r="H113" s="1" t="s">
        <v>3012</v>
      </c>
      <c r="I113" s="41">
        <f t="shared" si="11"/>
        <v>3523</v>
      </c>
      <c r="J113" s="75">
        <v>0</v>
      </c>
      <c r="K113" s="22">
        <f t="shared" si="12"/>
        <v>0</v>
      </c>
    </row>
    <row r="114" spans="1:11" ht="23.25" customHeight="1" thickTop="1" thickBot="1" x14ac:dyDescent="0.3">
      <c r="A114" s="18">
        <v>8084360</v>
      </c>
      <c r="B114" s="19" t="s">
        <v>1529</v>
      </c>
      <c r="C114" s="39" t="s">
        <v>1147</v>
      </c>
      <c r="D114" s="89">
        <v>1</v>
      </c>
      <c r="E114" s="92" t="s">
        <v>1857</v>
      </c>
      <c r="F114" s="142">
        <v>2156</v>
      </c>
      <c r="G114" s="142">
        <v>2871</v>
      </c>
      <c r="H114" s="1" t="s">
        <v>3012</v>
      </c>
      <c r="I114" s="41">
        <f t="shared" si="11"/>
        <v>2156</v>
      </c>
      <c r="J114" s="75">
        <v>0</v>
      </c>
      <c r="K114" s="22">
        <f t="shared" si="12"/>
        <v>0</v>
      </c>
    </row>
    <row r="115" spans="1:11" ht="23.25" customHeight="1" thickTop="1" thickBot="1" x14ac:dyDescent="0.3">
      <c r="A115" s="18">
        <v>8084370</v>
      </c>
      <c r="B115" s="19" t="s">
        <v>1530</v>
      </c>
      <c r="C115" s="39" t="s">
        <v>1147</v>
      </c>
      <c r="D115" s="89">
        <v>1</v>
      </c>
      <c r="E115" s="92" t="s">
        <v>1858</v>
      </c>
      <c r="F115" s="142">
        <v>1608</v>
      </c>
      <c r="G115" s="142">
        <v>2132</v>
      </c>
      <c r="H115" s="1" t="s">
        <v>3012</v>
      </c>
      <c r="I115" s="41">
        <f t="shared" si="11"/>
        <v>1608</v>
      </c>
      <c r="J115" s="75">
        <v>0</v>
      </c>
      <c r="K115" s="22">
        <f t="shared" si="12"/>
        <v>0</v>
      </c>
    </row>
    <row r="116" spans="1:11" ht="23.25" customHeight="1" thickTop="1" thickBot="1" x14ac:dyDescent="0.3">
      <c r="A116" s="18">
        <v>8084380</v>
      </c>
      <c r="B116" s="19" t="s">
        <v>1510</v>
      </c>
      <c r="C116" s="39" t="s">
        <v>1147</v>
      </c>
      <c r="D116" s="89">
        <v>1</v>
      </c>
      <c r="E116" s="92" t="s">
        <v>1859</v>
      </c>
      <c r="F116" s="142">
        <v>1878</v>
      </c>
      <c r="G116" s="142">
        <v>2498</v>
      </c>
      <c r="H116" s="1" t="s">
        <v>3012</v>
      </c>
      <c r="I116" s="41">
        <f t="shared" si="11"/>
        <v>1878</v>
      </c>
      <c r="J116" s="75">
        <v>0</v>
      </c>
      <c r="K116" s="22">
        <f t="shared" si="12"/>
        <v>0</v>
      </c>
    </row>
    <row r="117" spans="1:11" ht="23.25" customHeight="1" thickTop="1" thickBot="1" x14ac:dyDescent="0.3">
      <c r="A117" s="18">
        <v>8084390</v>
      </c>
      <c r="B117" s="19" t="s">
        <v>1511</v>
      </c>
      <c r="C117" s="39" t="s">
        <v>1147</v>
      </c>
      <c r="D117" s="89">
        <v>1</v>
      </c>
      <c r="E117" s="92" t="s">
        <v>1860</v>
      </c>
      <c r="F117" s="142">
        <v>1403</v>
      </c>
      <c r="G117" s="142">
        <v>1866</v>
      </c>
      <c r="H117" s="1" t="s">
        <v>3012</v>
      </c>
      <c r="I117" s="41">
        <f t="shared" si="11"/>
        <v>1403</v>
      </c>
      <c r="J117" s="75">
        <v>0</v>
      </c>
      <c r="K117" s="22">
        <f t="shared" si="12"/>
        <v>0</v>
      </c>
    </row>
    <row r="118" spans="1:11" ht="23.25" customHeight="1" thickTop="1" thickBot="1" x14ac:dyDescent="0.3">
      <c r="A118" s="18">
        <v>8084400</v>
      </c>
      <c r="B118" s="19" t="s">
        <v>1512</v>
      </c>
      <c r="C118" s="39" t="s">
        <v>1147</v>
      </c>
      <c r="D118" s="89">
        <v>1</v>
      </c>
      <c r="E118" s="92" t="s">
        <v>1861</v>
      </c>
      <c r="F118" s="142">
        <v>1065</v>
      </c>
      <c r="G118" s="142">
        <v>1416</v>
      </c>
      <c r="H118" s="1" t="s">
        <v>3012</v>
      </c>
      <c r="I118" s="41">
        <f t="shared" si="11"/>
        <v>1065</v>
      </c>
      <c r="J118" s="75">
        <v>0</v>
      </c>
      <c r="K118" s="22">
        <f t="shared" si="12"/>
        <v>0</v>
      </c>
    </row>
    <row r="119" spans="1:11" ht="23.25" customHeight="1" thickTop="1" thickBot="1" x14ac:dyDescent="0.3">
      <c r="A119" s="18">
        <v>8084410</v>
      </c>
      <c r="B119" s="19" t="s">
        <v>1531</v>
      </c>
      <c r="C119" s="39" t="s">
        <v>1147</v>
      </c>
      <c r="D119" s="89">
        <v>1</v>
      </c>
      <c r="E119" s="92" t="s">
        <v>1862</v>
      </c>
      <c r="F119" s="142">
        <v>2758</v>
      </c>
      <c r="G119" s="142">
        <v>3669</v>
      </c>
      <c r="H119" s="1" t="s">
        <v>3012</v>
      </c>
      <c r="I119" s="41">
        <f t="shared" si="11"/>
        <v>2758</v>
      </c>
      <c r="J119" s="75">
        <v>0</v>
      </c>
      <c r="K119" s="22">
        <f t="shared" si="12"/>
        <v>0</v>
      </c>
    </row>
    <row r="120" spans="1:11" ht="23.25" customHeight="1" thickTop="1" thickBot="1" x14ac:dyDescent="0.3">
      <c r="A120" s="18">
        <v>8084420</v>
      </c>
      <c r="B120" s="19" t="s">
        <v>1532</v>
      </c>
      <c r="C120" s="39" t="s">
        <v>1147</v>
      </c>
      <c r="D120" s="89">
        <v>1</v>
      </c>
      <c r="E120" s="92" t="s">
        <v>1863</v>
      </c>
      <c r="F120" s="142">
        <v>1588</v>
      </c>
      <c r="G120" s="142">
        <v>2112</v>
      </c>
      <c r="H120" s="1" t="s">
        <v>3012</v>
      </c>
      <c r="I120" s="41">
        <f t="shared" si="11"/>
        <v>1588</v>
      </c>
      <c r="J120" s="75">
        <v>0</v>
      </c>
      <c r="K120" s="22">
        <f t="shared" si="12"/>
        <v>0</v>
      </c>
    </row>
    <row r="121" spans="1:11" ht="23.25" customHeight="1" thickTop="1" thickBot="1" x14ac:dyDescent="0.3">
      <c r="A121" s="18">
        <v>8084430</v>
      </c>
      <c r="B121" s="19" t="s">
        <v>1513</v>
      </c>
      <c r="C121" s="39" t="s">
        <v>1147</v>
      </c>
      <c r="D121" s="89">
        <v>1</v>
      </c>
      <c r="E121" s="92" t="s">
        <v>1864</v>
      </c>
      <c r="F121" s="142">
        <v>1160</v>
      </c>
      <c r="G121" s="142">
        <v>1536</v>
      </c>
      <c r="H121" s="1" t="s">
        <v>3012</v>
      </c>
      <c r="I121" s="41">
        <f t="shared" si="11"/>
        <v>1160</v>
      </c>
      <c r="J121" s="75">
        <v>0</v>
      </c>
      <c r="K121" s="22">
        <f t="shared" si="12"/>
        <v>0</v>
      </c>
    </row>
    <row r="122" spans="1:11" ht="23.25" customHeight="1" thickTop="1" thickBot="1" x14ac:dyDescent="0.3">
      <c r="A122" s="18">
        <v>8084440</v>
      </c>
      <c r="B122" s="19" t="s">
        <v>1514</v>
      </c>
      <c r="C122" s="39" t="s">
        <v>1147</v>
      </c>
      <c r="D122" s="89">
        <v>1</v>
      </c>
      <c r="E122" s="92" t="s">
        <v>1865</v>
      </c>
      <c r="F122" s="142">
        <v>875</v>
      </c>
      <c r="G122" s="142">
        <v>1162</v>
      </c>
      <c r="H122" s="1" t="s">
        <v>3012</v>
      </c>
      <c r="I122" s="41">
        <f t="shared" si="11"/>
        <v>875</v>
      </c>
      <c r="J122" s="75">
        <v>0</v>
      </c>
      <c r="K122" s="22">
        <f t="shared" si="12"/>
        <v>0</v>
      </c>
    </row>
    <row r="123" spans="1:11" ht="23.25" customHeight="1" thickTop="1" thickBot="1" x14ac:dyDescent="0.3">
      <c r="A123" s="18">
        <v>8084450</v>
      </c>
      <c r="B123" s="19" t="s">
        <v>1515</v>
      </c>
      <c r="C123" s="39" t="s">
        <v>1147</v>
      </c>
      <c r="D123" s="89">
        <v>1</v>
      </c>
      <c r="E123" s="92" t="s">
        <v>1866</v>
      </c>
      <c r="F123" s="142">
        <v>1858</v>
      </c>
      <c r="G123" s="142">
        <v>2469</v>
      </c>
      <c r="H123" s="1" t="s">
        <v>3012</v>
      </c>
      <c r="I123" s="41">
        <f t="shared" si="11"/>
        <v>1858</v>
      </c>
      <c r="J123" s="75">
        <v>0</v>
      </c>
      <c r="K123" s="22">
        <f t="shared" si="12"/>
        <v>0</v>
      </c>
    </row>
    <row r="124" spans="1:11" ht="23.25" customHeight="1" thickTop="1" thickBot="1" x14ac:dyDescent="0.3">
      <c r="A124" s="18">
        <v>8084460</v>
      </c>
      <c r="B124" s="19" t="s">
        <v>1533</v>
      </c>
      <c r="C124" s="39" t="s">
        <v>1147</v>
      </c>
      <c r="D124" s="89">
        <v>1</v>
      </c>
      <c r="E124" s="92" t="s">
        <v>1867</v>
      </c>
      <c r="F124" s="142">
        <v>1545</v>
      </c>
      <c r="G124" s="142">
        <v>2055</v>
      </c>
      <c r="H124" s="1" t="s">
        <v>3012</v>
      </c>
      <c r="I124" s="41">
        <f t="shared" si="11"/>
        <v>1545</v>
      </c>
      <c r="J124" s="75">
        <v>0</v>
      </c>
      <c r="K124" s="22">
        <f t="shared" si="12"/>
        <v>0</v>
      </c>
    </row>
    <row r="125" spans="1:11" ht="23.25" customHeight="1" thickTop="1" thickBot="1" x14ac:dyDescent="0.3">
      <c r="A125" s="18">
        <v>8084470</v>
      </c>
      <c r="B125" s="19" t="s">
        <v>1534</v>
      </c>
      <c r="C125" s="39" t="s">
        <v>1147</v>
      </c>
      <c r="D125" s="89">
        <v>1</v>
      </c>
      <c r="E125" s="92" t="s">
        <v>1868</v>
      </c>
      <c r="F125" s="142">
        <v>1243</v>
      </c>
      <c r="G125" s="142">
        <v>1651</v>
      </c>
      <c r="H125" s="1" t="s">
        <v>3012</v>
      </c>
      <c r="I125" s="41">
        <f t="shared" si="11"/>
        <v>1243</v>
      </c>
      <c r="J125" s="75">
        <v>0</v>
      </c>
      <c r="K125" s="22">
        <f t="shared" si="12"/>
        <v>0</v>
      </c>
    </row>
    <row r="126" spans="1:11" ht="23.25" customHeight="1" thickTop="1" thickBot="1" x14ac:dyDescent="0.3">
      <c r="A126" s="18">
        <v>8084480</v>
      </c>
      <c r="B126" s="19" t="s">
        <v>1516</v>
      </c>
      <c r="C126" s="39" t="s">
        <v>1147</v>
      </c>
      <c r="D126" s="89">
        <v>1</v>
      </c>
      <c r="E126" s="92" t="s">
        <v>1869</v>
      </c>
      <c r="F126" s="142">
        <v>882</v>
      </c>
      <c r="G126" s="142">
        <v>1170</v>
      </c>
      <c r="H126" s="1" t="s">
        <v>3012</v>
      </c>
      <c r="I126" s="41">
        <f t="shared" si="11"/>
        <v>882</v>
      </c>
      <c r="J126" s="75">
        <v>0</v>
      </c>
      <c r="K126" s="22">
        <f t="shared" si="12"/>
        <v>0</v>
      </c>
    </row>
    <row r="127" spans="1:11" ht="23.25" customHeight="1" thickTop="1" thickBot="1" x14ac:dyDescent="0.3">
      <c r="A127" s="18">
        <v>8084490</v>
      </c>
      <c r="B127" s="19" t="s">
        <v>1517</v>
      </c>
      <c r="C127" s="39" t="s">
        <v>1147</v>
      </c>
      <c r="D127" s="89">
        <v>1</v>
      </c>
      <c r="E127" s="92" t="s">
        <v>1870</v>
      </c>
      <c r="F127" s="142">
        <v>686</v>
      </c>
      <c r="G127" s="142">
        <v>912</v>
      </c>
      <c r="H127" s="1" t="s">
        <v>3012</v>
      </c>
      <c r="I127" s="41">
        <f t="shared" si="11"/>
        <v>686</v>
      </c>
      <c r="J127" s="75">
        <v>0</v>
      </c>
      <c r="K127" s="22">
        <f t="shared" si="12"/>
        <v>0</v>
      </c>
    </row>
    <row r="128" spans="1:11" ht="23.25" customHeight="1" thickTop="1" thickBot="1" x14ac:dyDescent="0.3">
      <c r="A128" s="18">
        <v>8084500</v>
      </c>
      <c r="B128" s="19" t="s">
        <v>2518</v>
      </c>
      <c r="C128" s="39" t="s">
        <v>1147</v>
      </c>
      <c r="D128" s="89">
        <v>1</v>
      </c>
      <c r="E128" s="92" t="s">
        <v>1871</v>
      </c>
      <c r="F128" s="142">
        <v>1164</v>
      </c>
      <c r="G128" s="142">
        <v>1545</v>
      </c>
      <c r="H128" s="1" t="s">
        <v>3012</v>
      </c>
      <c r="I128" s="41">
        <f t="shared" si="11"/>
        <v>1164</v>
      </c>
      <c r="J128" s="75">
        <v>0</v>
      </c>
      <c r="K128" s="22">
        <f t="shared" si="12"/>
        <v>0</v>
      </c>
    </row>
    <row r="129" spans="1:11" ht="23.25" customHeight="1" thickTop="1" thickBot="1" x14ac:dyDescent="0.3">
      <c r="A129" s="18">
        <v>8084510</v>
      </c>
      <c r="B129" s="19" t="s">
        <v>2493</v>
      </c>
      <c r="C129" s="39" t="s">
        <v>1147</v>
      </c>
      <c r="D129" s="89">
        <v>1</v>
      </c>
      <c r="E129" s="92" t="s">
        <v>1872</v>
      </c>
      <c r="F129" s="142">
        <v>882</v>
      </c>
      <c r="G129" s="142">
        <v>1170</v>
      </c>
      <c r="H129" s="1" t="s">
        <v>3012</v>
      </c>
      <c r="I129" s="41">
        <f t="shared" si="11"/>
        <v>882</v>
      </c>
      <c r="J129" s="75">
        <v>0</v>
      </c>
      <c r="K129" s="22">
        <f t="shared" si="12"/>
        <v>0</v>
      </c>
    </row>
    <row r="130" spans="1:11" ht="23.25" customHeight="1" thickTop="1" thickBot="1" x14ac:dyDescent="0.3">
      <c r="A130" s="18">
        <v>8084520</v>
      </c>
      <c r="B130" s="19" t="s">
        <v>1535</v>
      </c>
      <c r="C130" s="39" t="s">
        <v>1147</v>
      </c>
      <c r="D130" s="89">
        <v>1</v>
      </c>
      <c r="E130" s="92" t="s">
        <v>1873</v>
      </c>
      <c r="F130" s="142">
        <v>686</v>
      </c>
      <c r="G130" s="142">
        <v>912</v>
      </c>
      <c r="H130" s="1" t="s">
        <v>3012</v>
      </c>
      <c r="I130" s="41">
        <f t="shared" si="11"/>
        <v>686</v>
      </c>
      <c r="J130" s="75">
        <v>0</v>
      </c>
      <c r="K130" s="22">
        <f t="shared" si="12"/>
        <v>0</v>
      </c>
    </row>
    <row r="131" spans="1:11" ht="23.25" customHeight="1" thickTop="1" thickBot="1" x14ac:dyDescent="0.3">
      <c r="A131" s="18">
        <v>8084540</v>
      </c>
      <c r="B131" s="19" t="s">
        <v>1518</v>
      </c>
      <c r="C131" s="39" t="s">
        <v>1147</v>
      </c>
      <c r="D131" s="89">
        <v>1</v>
      </c>
      <c r="E131" s="92" t="s">
        <v>1874</v>
      </c>
      <c r="F131" s="142">
        <v>1563</v>
      </c>
      <c r="G131" s="142">
        <v>1972</v>
      </c>
      <c r="H131" s="1" t="s">
        <v>3012</v>
      </c>
      <c r="I131" s="41">
        <f t="shared" si="11"/>
        <v>1563</v>
      </c>
      <c r="J131" s="75">
        <v>0</v>
      </c>
      <c r="K131" s="22">
        <f t="shared" si="12"/>
        <v>0</v>
      </c>
    </row>
    <row r="132" spans="1:11" ht="23.25" customHeight="1" thickTop="1" thickBot="1" x14ac:dyDescent="0.3">
      <c r="A132" s="18">
        <v>8084550</v>
      </c>
      <c r="B132" s="19" t="s">
        <v>1519</v>
      </c>
      <c r="C132" s="39" t="s">
        <v>1147</v>
      </c>
      <c r="D132" s="89">
        <v>1</v>
      </c>
      <c r="E132" s="92" t="s">
        <v>1875</v>
      </c>
      <c r="F132" s="142">
        <v>1288</v>
      </c>
      <c r="G132" s="142">
        <v>1708</v>
      </c>
      <c r="H132" s="1" t="s">
        <v>3012</v>
      </c>
      <c r="I132" s="41">
        <f t="shared" si="11"/>
        <v>1288</v>
      </c>
      <c r="J132" s="75">
        <v>0</v>
      </c>
      <c r="K132" s="22">
        <f t="shared" si="12"/>
        <v>0</v>
      </c>
    </row>
    <row r="133" spans="1:11" ht="23.25" customHeight="1" thickTop="1" thickBot="1" x14ac:dyDescent="0.3">
      <c r="A133" s="18">
        <v>8084570</v>
      </c>
      <c r="B133" s="19" t="s">
        <v>1536</v>
      </c>
      <c r="C133" s="39" t="s">
        <v>1147</v>
      </c>
      <c r="D133" s="89">
        <v>1</v>
      </c>
      <c r="E133" s="92" t="s">
        <v>1876</v>
      </c>
      <c r="F133" s="142">
        <v>1037</v>
      </c>
      <c r="G133" s="142">
        <v>1378</v>
      </c>
      <c r="H133" s="1" t="s">
        <v>3012</v>
      </c>
      <c r="I133" s="41">
        <f t="shared" si="11"/>
        <v>1037</v>
      </c>
      <c r="J133" s="75">
        <v>0</v>
      </c>
      <c r="K133" s="22">
        <f t="shared" si="12"/>
        <v>0</v>
      </c>
    </row>
    <row r="134" spans="1:11" ht="23.25" customHeight="1" thickTop="1" thickBot="1" x14ac:dyDescent="0.3">
      <c r="A134" s="18">
        <v>8084580</v>
      </c>
      <c r="B134" s="19" t="s">
        <v>2494</v>
      </c>
      <c r="C134" s="39" t="s">
        <v>1147</v>
      </c>
      <c r="D134" s="89">
        <v>1</v>
      </c>
      <c r="E134" s="92" t="s">
        <v>1877</v>
      </c>
      <c r="F134" s="142">
        <v>731</v>
      </c>
      <c r="G134" s="142">
        <v>970</v>
      </c>
      <c r="H134" s="1" t="s">
        <v>3012</v>
      </c>
      <c r="I134" s="41">
        <f t="shared" si="11"/>
        <v>731</v>
      </c>
      <c r="J134" s="75">
        <v>0</v>
      </c>
      <c r="K134" s="22">
        <f t="shared" si="12"/>
        <v>0</v>
      </c>
    </row>
    <row r="135" spans="1:11" ht="23.25" customHeight="1" thickTop="1" thickBot="1" x14ac:dyDescent="0.3">
      <c r="A135" s="18">
        <v>8084590</v>
      </c>
      <c r="B135" s="19" t="s">
        <v>2519</v>
      </c>
      <c r="C135" s="39" t="s">
        <v>1147</v>
      </c>
      <c r="D135" s="89">
        <v>1</v>
      </c>
      <c r="E135" s="92" t="s">
        <v>1878</v>
      </c>
      <c r="F135" s="142">
        <v>563</v>
      </c>
      <c r="G135" s="142">
        <v>748</v>
      </c>
      <c r="H135" s="1" t="s">
        <v>3012</v>
      </c>
      <c r="I135" s="41">
        <f t="shared" si="11"/>
        <v>563</v>
      </c>
      <c r="J135" s="75">
        <v>0</v>
      </c>
      <c r="K135" s="22">
        <f t="shared" si="12"/>
        <v>0</v>
      </c>
    </row>
    <row r="136" spans="1:11" ht="23.25" customHeight="1" thickTop="1" thickBot="1" x14ac:dyDescent="0.3">
      <c r="A136" s="18">
        <v>8084600</v>
      </c>
      <c r="B136" s="19" t="s">
        <v>1520</v>
      </c>
      <c r="C136" s="39" t="s">
        <v>1147</v>
      </c>
      <c r="D136" s="89">
        <v>1</v>
      </c>
      <c r="E136" s="92" t="s">
        <v>1879</v>
      </c>
      <c r="F136" s="142">
        <v>477</v>
      </c>
      <c r="G136" s="142">
        <v>633</v>
      </c>
      <c r="H136" s="1" t="s">
        <v>3012</v>
      </c>
      <c r="I136" s="41">
        <f t="shared" ref="I136:I165" si="13">F136-F136*$I$8</f>
        <v>477</v>
      </c>
      <c r="J136" s="75">
        <v>0</v>
      </c>
      <c r="K136" s="22">
        <f t="shared" ref="K136:K165" si="14">J136*I136</f>
        <v>0</v>
      </c>
    </row>
    <row r="137" spans="1:11" ht="23.25" customHeight="1" thickTop="1" thickBot="1" x14ac:dyDescent="0.3">
      <c r="A137" s="18">
        <v>8084610</v>
      </c>
      <c r="B137" s="19" t="s">
        <v>2495</v>
      </c>
      <c r="C137" s="39" t="s">
        <v>1147</v>
      </c>
      <c r="D137" s="89">
        <v>1</v>
      </c>
      <c r="E137" s="92" t="s">
        <v>1880</v>
      </c>
      <c r="F137" s="142">
        <v>1305</v>
      </c>
      <c r="G137" s="142">
        <v>1733</v>
      </c>
      <c r="H137" s="1" t="s">
        <v>3012</v>
      </c>
      <c r="I137" s="41">
        <f t="shared" si="13"/>
        <v>1305</v>
      </c>
      <c r="J137" s="75">
        <v>0</v>
      </c>
      <c r="K137" s="22">
        <f t="shared" si="14"/>
        <v>0</v>
      </c>
    </row>
    <row r="138" spans="1:11" ht="23.25" customHeight="1" thickTop="1" thickBot="1" x14ac:dyDescent="0.3">
      <c r="A138" s="18">
        <v>8084620</v>
      </c>
      <c r="B138" s="19" t="s">
        <v>1537</v>
      </c>
      <c r="C138" s="39" t="s">
        <v>1147</v>
      </c>
      <c r="D138" s="89">
        <v>1</v>
      </c>
      <c r="E138" s="92" t="s">
        <v>1881</v>
      </c>
      <c r="F138" s="142">
        <v>1162</v>
      </c>
      <c r="G138" s="142">
        <v>1544</v>
      </c>
      <c r="H138" s="1" t="s">
        <v>3012</v>
      </c>
      <c r="I138" s="41">
        <f t="shared" si="13"/>
        <v>1162</v>
      </c>
      <c r="J138" s="75">
        <v>0</v>
      </c>
      <c r="K138" s="22">
        <f t="shared" si="14"/>
        <v>0</v>
      </c>
    </row>
    <row r="139" spans="1:11" ht="23.25" customHeight="1" thickTop="1" thickBot="1" x14ac:dyDescent="0.3">
      <c r="A139" s="18">
        <v>8084630</v>
      </c>
      <c r="B139" s="19" t="s">
        <v>1521</v>
      </c>
      <c r="C139" s="39" t="s">
        <v>1147</v>
      </c>
      <c r="D139" s="89">
        <v>1</v>
      </c>
      <c r="E139" s="92" t="s">
        <v>1882</v>
      </c>
      <c r="F139" s="142">
        <v>880</v>
      </c>
      <c r="G139" s="142">
        <v>1165</v>
      </c>
      <c r="H139" s="1" t="s">
        <v>3012</v>
      </c>
      <c r="I139" s="41">
        <f t="shared" si="13"/>
        <v>880</v>
      </c>
      <c r="J139" s="75">
        <v>0</v>
      </c>
      <c r="K139" s="22">
        <f t="shared" si="14"/>
        <v>0</v>
      </c>
    </row>
    <row r="140" spans="1:11" ht="23.25" customHeight="1" thickTop="1" thickBot="1" x14ac:dyDescent="0.3">
      <c r="A140" s="18">
        <v>8084640</v>
      </c>
      <c r="B140" s="19" t="s">
        <v>1522</v>
      </c>
      <c r="C140" s="39" t="s">
        <v>1147</v>
      </c>
      <c r="D140" s="89">
        <v>1</v>
      </c>
      <c r="E140" s="92" t="s">
        <v>1883</v>
      </c>
      <c r="F140" s="142">
        <v>649</v>
      </c>
      <c r="G140" s="142">
        <v>860</v>
      </c>
      <c r="H140" s="1" t="s">
        <v>63</v>
      </c>
      <c r="I140" s="41">
        <f t="shared" si="13"/>
        <v>649</v>
      </c>
      <c r="J140" s="75">
        <v>0</v>
      </c>
      <c r="K140" s="22">
        <f t="shared" si="14"/>
        <v>0</v>
      </c>
    </row>
    <row r="141" spans="1:11" ht="23.25" customHeight="1" thickTop="1" thickBot="1" x14ac:dyDescent="0.3">
      <c r="A141" s="18">
        <v>8084650</v>
      </c>
      <c r="B141" s="19" t="s">
        <v>1523</v>
      </c>
      <c r="C141" s="39" t="s">
        <v>1147</v>
      </c>
      <c r="D141" s="89">
        <v>1</v>
      </c>
      <c r="E141" s="92" t="s">
        <v>1884</v>
      </c>
      <c r="F141" s="142">
        <v>461</v>
      </c>
      <c r="G141" s="142">
        <v>609</v>
      </c>
      <c r="H141" s="1" t="s">
        <v>3012</v>
      </c>
      <c r="I141" s="41">
        <f t="shared" si="13"/>
        <v>461</v>
      </c>
      <c r="J141" s="75">
        <v>0</v>
      </c>
      <c r="K141" s="22">
        <f t="shared" si="14"/>
        <v>0</v>
      </c>
    </row>
    <row r="142" spans="1:11" ht="23.25" customHeight="1" thickTop="1" thickBot="1" x14ac:dyDescent="0.3">
      <c r="A142" s="18">
        <v>8084660</v>
      </c>
      <c r="B142" s="19" t="s">
        <v>1538</v>
      </c>
      <c r="C142" s="39" t="s">
        <v>1147</v>
      </c>
      <c r="D142" s="89">
        <v>1</v>
      </c>
      <c r="E142" s="92" t="s">
        <v>1885</v>
      </c>
      <c r="F142" s="142">
        <v>388</v>
      </c>
      <c r="G142" s="142">
        <v>516</v>
      </c>
      <c r="H142" s="1" t="s">
        <v>3012</v>
      </c>
      <c r="I142" s="41">
        <f t="shared" si="13"/>
        <v>388</v>
      </c>
      <c r="J142" s="75">
        <v>0</v>
      </c>
      <c r="K142" s="22">
        <f t="shared" si="14"/>
        <v>0</v>
      </c>
    </row>
    <row r="143" spans="1:11" ht="23.25" customHeight="1" thickTop="1" thickBot="1" x14ac:dyDescent="0.3">
      <c r="A143" s="18">
        <v>8084670</v>
      </c>
      <c r="B143" s="19" t="s">
        <v>1539</v>
      </c>
      <c r="C143" s="39" t="s">
        <v>1147</v>
      </c>
      <c r="D143" s="89">
        <v>1</v>
      </c>
      <c r="E143" s="92" t="s">
        <v>1886</v>
      </c>
      <c r="F143" s="142">
        <v>342</v>
      </c>
      <c r="G143" s="142">
        <v>455</v>
      </c>
      <c r="H143" s="1" t="s">
        <v>3012</v>
      </c>
      <c r="I143" s="41">
        <f t="shared" si="13"/>
        <v>342</v>
      </c>
      <c r="J143" s="75">
        <v>0</v>
      </c>
      <c r="K143" s="22">
        <f t="shared" si="14"/>
        <v>0</v>
      </c>
    </row>
    <row r="144" spans="1:11" ht="23.25" customHeight="1" thickTop="1" thickBot="1" x14ac:dyDescent="0.3">
      <c r="A144" s="18">
        <v>8084680</v>
      </c>
      <c r="B144" s="19" t="s">
        <v>2520</v>
      </c>
      <c r="C144" s="39" t="s">
        <v>1147</v>
      </c>
      <c r="D144" s="89">
        <v>1</v>
      </c>
      <c r="E144" s="92" t="s">
        <v>1887</v>
      </c>
      <c r="F144" s="142">
        <v>1136</v>
      </c>
      <c r="G144" s="142">
        <v>1506</v>
      </c>
      <c r="H144" s="1" t="s">
        <v>3012</v>
      </c>
      <c r="I144" s="41">
        <f t="shared" si="13"/>
        <v>1136</v>
      </c>
      <c r="J144" s="75">
        <v>0</v>
      </c>
      <c r="K144" s="22">
        <f t="shared" si="14"/>
        <v>0</v>
      </c>
    </row>
    <row r="145" spans="1:11" ht="23.25" customHeight="1" thickTop="1" thickBot="1" x14ac:dyDescent="0.3">
      <c r="A145" s="18">
        <v>8084690</v>
      </c>
      <c r="B145" s="19" t="s">
        <v>1524</v>
      </c>
      <c r="C145" s="39" t="s">
        <v>1147</v>
      </c>
      <c r="D145" s="89">
        <v>1</v>
      </c>
      <c r="E145" s="92" t="s">
        <v>1888</v>
      </c>
      <c r="F145" s="142">
        <v>667</v>
      </c>
      <c r="G145" s="142">
        <v>887</v>
      </c>
      <c r="H145" s="1" t="s">
        <v>63</v>
      </c>
      <c r="I145" s="41">
        <f t="shared" si="13"/>
        <v>667</v>
      </c>
      <c r="J145" s="75">
        <v>0</v>
      </c>
      <c r="K145" s="22">
        <f t="shared" si="14"/>
        <v>0</v>
      </c>
    </row>
    <row r="146" spans="1:11" ht="23.25" customHeight="1" thickTop="1" thickBot="1" x14ac:dyDescent="0.3">
      <c r="A146" s="18">
        <v>8084700</v>
      </c>
      <c r="B146" s="19" t="s">
        <v>1525</v>
      </c>
      <c r="C146" s="39" t="s">
        <v>1147</v>
      </c>
      <c r="D146" s="89">
        <v>1</v>
      </c>
      <c r="E146" s="92" t="s">
        <v>1889</v>
      </c>
      <c r="F146" s="142">
        <v>528</v>
      </c>
      <c r="G146" s="142">
        <v>700</v>
      </c>
      <c r="H146" s="1" t="s">
        <v>3012</v>
      </c>
      <c r="I146" s="41">
        <f t="shared" si="13"/>
        <v>528</v>
      </c>
      <c r="J146" s="75">
        <v>0</v>
      </c>
      <c r="K146" s="22">
        <f t="shared" si="14"/>
        <v>0</v>
      </c>
    </row>
    <row r="147" spans="1:11" ht="23.25" customHeight="1" thickTop="1" thickBot="1" x14ac:dyDescent="0.3">
      <c r="A147" s="18">
        <v>8084710</v>
      </c>
      <c r="B147" s="19" t="s">
        <v>1540</v>
      </c>
      <c r="C147" s="39" t="s">
        <v>1147</v>
      </c>
      <c r="D147" s="89">
        <v>1</v>
      </c>
      <c r="E147" s="92" t="s">
        <v>1890</v>
      </c>
      <c r="F147" s="142">
        <v>399</v>
      </c>
      <c r="G147" s="142">
        <v>528</v>
      </c>
      <c r="H147" s="1" t="s">
        <v>3012</v>
      </c>
      <c r="I147" s="41">
        <f t="shared" si="13"/>
        <v>399</v>
      </c>
      <c r="J147" s="75">
        <v>0</v>
      </c>
      <c r="K147" s="22">
        <f t="shared" si="14"/>
        <v>0</v>
      </c>
    </row>
    <row r="148" spans="1:11" ht="23.25" customHeight="1" thickTop="1" thickBot="1" x14ac:dyDescent="0.3">
      <c r="A148" s="18">
        <v>8084730</v>
      </c>
      <c r="B148" s="19" t="s">
        <v>1541</v>
      </c>
      <c r="C148" s="39" t="s">
        <v>1147</v>
      </c>
      <c r="D148" s="89">
        <v>1</v>
      </c>
      <c r="E148" s="92" t="s">
        <v>1891</v>
      </c>
      <c r="F148" s="142">
        <v>278</v>
      </c>
      <c r="G148" s="142">
        <v>369</v>
      </c>
      <c r="H148" s="1" t="s">
        <v>3012</v>
      </c>
      <c r="I148" s="41">
        <f t="shared" si="13"/>
        <v>278</v>
      </c>
      <c r="J148" s="75">
        <v>0</v>
      </c>
      <c r="K148" s="22">
        <f t="shared" si="14"/>
        <v>0</v>
      </c>
    </row>
    <row r="149" spans="1:11" ht="23.25" customHeight="1" thickTop="1" thickBot="1" x14ac:dyDescent="0.3">
      <c r="A149" s="18">
        <v>8084740</v>
      </c>
      <c r="B149" s="19" t="s">
        <v>2521</v>
      </c>
      <c r="C149" s="39" t="s">
        <v>1147</v>
      </c>
      <c r="D149" s="89">
        <v>1</v>
      </c>
      <c r="E149" s="92" t="s">
        <v>1892</v>
      </c>
      <c r="F149" s="142">
        <v>1033</v>
      </c>
      <c r="G149" s="142">
        <v>1371</v>
      </c>
      <c r="H149" s="1" t="s">
        <v>3012</v>
      </c>
      <c r="I149" s="41">
        <f t="shared" si="13"/>
        <v>1033</v>
      </c>
      <c r="J149" s="75">
        <v>0</v>
      </c>
      <c r="K149" s="22">
        <f t="shared" si="14"/>
        <v>0</v>
      </c>
    </row>
    <row r="150" spans="1:11" ht="23.25" customHeight="1" thickTop="1" thickBot="1" x14ac:dyDescent="0.3">
      <c r="A150" s="18">
        <v>8084750</v>
      </c>
      <c r="B150" s="19" t="s">
        <v>1526</v>
      </c>
      <c r="C150" s="39" t="s">
        <v>1147</v>
      </c>
      <c r="D150" s="89">
        <v>1</v>
      </c>
      <c r="E150" s="92" t="s">
        <v>1893</v>
      </c>
      <c r="F150" s="142">
        <v>800</v>
      </c>
      <c r="G150" s="142">
        <v>1062</v>
      </c>
      <c r="H150" s="1" t="s">
        <v>3012</v>
      </c>
      <c r="I150" s="41">
        <f t="shared" si="13"/>
        <v>800</v>
      </c>
      <c r="J150" s="75">
        <v>0</v>
      </c>
      <c r="K150" s="22">
        <f t="shared" si="14"/>
        <v>0</v>
      </c>
    </row>
    <row r="151" spans="1:11" ht="23.25" customHeight="1" thickTop="1" thickBot="1" x14ac:dyDescent="0.3">
      <c r="A151" s="18">
        <v>8084760</v>
      </c>
      <c r="B151" s="19" t="s">
        <v>1544</v>
      </c>
      <c r="C151" s="39" t="s">
        <v>1147</v>
      </c>
      <c r="D151" s="89">
        <v>1</v>
      </c>
      <c r="E151" s="92" t="s">
        <v>1894</v>
      </c>
      <c r="F151" s="142">
        <v>618</v>
      </c>
      <c r="G151" s="142">
        <v>819</v>
      </c>
      <c r="H151" s="1" t="s">
        <v>3012</v>
      </c>
      <c r="I151" s="41">
        <f t="shared" si="13"/>
        <v>618</v>
      </c>
      <c r="J151" s="75">
        <v>0</v>
      </c>
      <c r="K151" s="22">
        <f t="shared" si="14"/>
        <v>0</v>
      </c>
    </row>
    <row r="152" spans="1:11" ht="23.25" customHeight="1" thickTop="1" thickBot="1" x14ac:dyDescent="0.3">
      <c r="A152" s="18">
        <v>8084770</v>
      </c>
      <c r="B152" s="19" t="s">
        <v>1545</v>
      </c>
      <c r="C152" s="39" t="s">
        <v>1147</v>
      </c>
      <c r="D152" s="89">
        <v>1</v>
      </c>
      <c r="E152" s="92" t="s">
        <v>1895</v>
      </c>
      <c r="F152" s="142">
        <v>220</v>
      </c>
      <c r="G152" s="142">
        <v>288</v>
      </c>
      <c r="H152" s="1" t="s">
        <v>3012</v>
      </c>
      <c r="I152" s="41">
        <f t="shared" si="13"/>
        <v>220</v>
      </c>
      <c r="J152" s="75">
        <v>0</v>
      </c>
      <c r="K152" s="22">
        <f t="shared" si="14"/>
        <v>0</v>
      </c>
    </row>
    <row r="153" spans="1:11" ht="23.25" customHeight="1" thickTop="1" thickBot="1" x14ac:dyDescent="0.3">
      <c r="A153" s="18">
        <v>8084780</v>
      </c>
      <c r="B153" s="19" t="s">
        <v>1546</v>
      </c>
      <c r="C153" s="39" t="s">
        <v>1147</v>
      </c>
      <c r="D153" s="89">
        <v>1</v>
      </c>
      <c r="E153" s="92" t="s">
        <v>1896</v>
      </c>
      <c r="F153" s="142">
        <v>793</v>
      </c>
      <c r="G153" s="142">
        <v>1054</v>
      </c>
      <c r="H153" s="1" t="s">
        <v>3012</v>
      </c>
      <c r="I153" s="41">
        <f t="shared" si="13"/>
        <v>793</v>
      </c>
      <c r="J153" s="75">
        <v>0</v>
      </c>
      <c r="K153" s="22">
        <f t="shared" si="14"/>
        <v>0</v>
      </c>
    </row>
    <row r="154" spans="1:11" ht="23.25" customHeight="1" thickTop="1" thickBot="1" x14ac:dyDescent="0.3">
      <c r="A154" s="18">
        <v>8084790</v>
      </c>
      <c r="B154" s="19" t="s">
        <v>1527</v>
      </c>
      <c r="C154" s="39" t="s">
        <v>1147</v>
      </c>
      <c r="D154" s="89">
        <v>1</v>
      </c>
      <c r="E154" s="92" t="s">
        <v>1897</v>
      </c>
      <c r="F154" s="142">
        <v>503</v>
      </c>
      <c r="G154" s="142">
        <v>669</v>
      </c>
      <c r="H154" s="1" t="s">
        <v>3012</v>
      </c>
      <c r="I154" s="41">
        <f t="shared" si="13"/>
        <v>503</v>
      </c>
      <c r="J154" s="75">
        <v>0</v>
      </c>
      <c r="K154" s="22">
        <f t="shared" si="14"/>
        <v>0</v>
      </c>
    </row>
    <row r="155" spans="1:11" ht="23.25" customHeight="1" thickTop="1" thickBot="1" x14ac:dyDescent="0.3">
      <c r="A155" s="18">
        <v>8084800</v>
      </c>
      <c r="B155" s="19" t="s">
        <v>1528</v>
      </c>
      <c r="C155" s="39" t="s">
        <v>1147</v>
      </c>
      <c r="D155" s="89">
        <v>1</v>
      </c>
      <c r="E155" s="92" t="s">
        <v>1898</v>
      </c>
      <c r="F155" s="142">
        <v>842</v>
      </c>
      <c r="G155" s="142">
        <v>1071</v>
      </c>
      <c r="H155" s="1" t="s">
        <v>3012</v>
      </c>
      <c r="I155" s="41">
        <f t="shared" si="13"/>
        <v>842</v>
      </c>
      <c r="J155" s="75">
        <v>0</v>
      </c>
      <c r="K155" s="22">
        <f t="shared" si="14"/>
        <v>0</v>
      </c>
    </row>
    <row r="156" spans="1:11" ht="23.25" customHeight="1" thickTop="1" thickBot="1" x14ac:dyDescent="0.3">
      <c r="A156" s="18">
        <v>8084810</v>
      </c>
      <c r="B156" s="19" t="s">
        <v>2496</v>
      </c>
      <c r="C156" s="39" t="s">
        <v>1147</v>
      </c>
      <c r="D156" s="89">
        <v>1</v>
      </c>
      <c r="E156" s="92" t="s">
        <v>1899</v>
      </c>
      <c r="F156" s="142">
        <v>419</v>
      </c>
      <c r="G156" s="142">
        <v>528</v>
      </c>
      <c r="H156" s="1" t="s">
        <v>3012</v>
      </c>
      <c r="I156" s="41">
        <f t="shared" si="13"/>
        <v>419</v>
      </c>
      <c r="J156" s="75">
        <v>0</v>
      </c>
      <c r="K156" s="22">
        <f t="shared" si="14"/>
        <v>0</v>
      </c>
    </row>
    <row r="157" spans="1:11" ht="23.25" customHeight="1" thickTop="1" thickBot="1" x14ac:dyDescent="0.3">
      <c r="A157" s="18">
        <v>8084820</v>
      </c>
      <c r="B157" s="19" t="s">
        <v>2497</v>
      </c>
      <c r="C157" s="39" t="s">
        <v>1147</v>
      </c>
      <c r="D157" s="89">
        <v>1</v>
      </c>
      <c r="E157" s="92" t="s">
        <v>1900</v>
      </c>
      <c r="F157" s="142">
        <v>108</v>
      </c>
      <c r="G157" s="142">
        <v>141</v>
      </c>
      <c r="H157" s="1" t="s">
        <v>3012</v>
      </c>
      <c r="I157" s="41">
        <f t="shared" si="13"/>
        <v>108</v>
      </c>
      <c r="J157" s="75">
        <v>0</v>
      </c>
      <c r="K157" s="22">
        <f t="shared" si="14"/>
        <v>0</v>
      </c>
    </row>
    <row r="158" spans="1:11" ht="23.25" customHeight="1" thickTop="1" thickBot="1" x14ac:dyDescent="0.3">
      <c r="A158" s="18">
        <v>8084830</v>
      </c>
      <c r="B158" s="19" t="s">
        <v>1547</v>
      </c>
      <c r="C158" s="39" t="s">
        <v>1147</v>
      </c>
      <c r="D158" s="89">
        <v>1</v>
      </c>
      <c r="E158" s="92" t="s">
        <v>1901</v>
      </c>
      <c r="F158" s="142">
        <v>263</v>
      </c>
      <c r="G158" s="142">
        <v>334</v>
      </c>
      <c r="H158" s="1" t="s">
        <v>3012</v>
      </c>
      <c r="I158" s="41">
        <f t="shared" si="13"/>
        <v>263</v>
      </c>
      <c r="J158" s="75">
        <v>0</v>
      </c>
      <c r="K158" s="22">
        <f t="shared" si="14"/>
        <v>0</v>
      </c>
    </row>
    <row r="159" spans="1:11" ht="23.25" customHeight="1" thickTop="1" thickBot="1" x14ac:dyDescent="0.3">
      <c r="A159" s="18">
        <v>8084840</v>
      </c>
      <c r="B159" s="19" t="s">
        <v>1542</v>
      </c>
      <c r="C159" s="39" t="s">
        <v>1147</v>
      </c>
      <c r="D159" s="89">
        <v>1</v>
      </c>
      <c r="E159" s="92" t="s">
        <v>1902</v>
      </c>
      <c r="F159" s="142">
        <v>258</v>
      </c>
      <c r="G159" s="142">
        <v>341</v>
      </c>
      <c r="H159" s="1" t="s">
        <v>3012</v>
      </c>
      <c r="I159" s="41">
        <f t="shared" si="13"/>
        <v>258</v>
      </c>
      <c r="J159" s="75">
        <v>0</v>
      </c>
      <c r="K159" s="22">
        <f t="shared" si="14"/>
        <v>0</v>
      </c>
    </row>
    <row r="160" spans="1:11" ht="23.25" customHeight="1" thickTop="1" thickBot="1" x14ac:dyDescent="0.3">
      <c r="A160" s="18">
        <v>8084850</v>
      </c>
      <c r="B160" s="19" t="s">
        <v>1543</v>
      </c>
      <c r="C160" s="39" t="s">
        <v>1147</v>
      </c>
      <c r="D160" s="89">
        <v>1</v>
      </c>
      <c r="E160" s="92" t="s">
        <v>1903</v>
      </c>
      <c r="F160" s="142">
        <v>341</v>
      </c>
      <c r="G160" s="142">
        <v>451</v>
      </c>
      <c r="H160" s="1" t="s">
        <v>3012</v>
      </c>
      <c r="I160" s="41">
        <f t="shared" si="13"/>
        <v>341</v>
      </c>
      <c r="J160" s="75">
        <v>0</v>
      </c>
      <c r="K160" s="22">
        <f t="shared" si="14"/>
        <v>0</v>
      </c>
    </row>
    <row r="161" spans="1:11" ht="23.25" customHeight="1" thickTop="1" thickBot="1" x14ac:dyDescent="0.3">
      <c r="A161" s="18">
        <v>8086640</v>
      </c>
      <c r="B161" s="19" t="s">
        <v>1550</v>
      </c>
      <c r="C161" s="39" t="s">
        <v>1147</v>
      </c>
      <c r="D161" s="89">
        <v>1</v>
      </c>
      <c r="E161" s="92" t="s">
        <v>1904</v>
      </c>
      <c r="F161" s="142">
        <v>154</v>
      </c>
      <c r="G161" s="142">
        <v>197</v>
      </c>
      <c r="H161" s="1" t="s">
        <v>3012</v>
      </c>
      <c r="I161" s="41">
        <f t="shared" si="13"/>
        <v>154</v>
      </c>
      <c r="J161" s="75">
        <v>0</v>
      </c>
      <c r="K161" s="22">
        <f t="shared" si="14"/>
        <v>0</v>
      </c>
    </row>
    <row r="162" spans="1:11" ht="23.25" customHeight="1" thickTop="1" thickBot="1" x14ac:dyDescent="0.3">
      <c r="A162" s="18">
        <v>8086650</v>
      </c>
      <c r="B162" s="19" t="s">
        <v>2498</v>
      </c>
      <c r="C162" s="39" t="s">
        <v>1147</v>
      </c>
      <c r="D162" s="89">
        <v>1</v>
      </c>
      <c r="E162" s="92" t="s">
        <v>1905</v>
      </c>
      <c r="F162" s="142">
        <v>151</v>
      </c>
      <c r="G162" s="142">
        <v>194</v>
      </c>
      <c r="H162" s="1" t="s">
        <v>3012</v>
      </c>
      <c r="I162" s="41">
        <f t="shared" si="13"/>
        <v>151</v>
      </c>
      <c r="J162" s="75">
        <v>0</v>
      </c>
      <c r="K162" s="22">
        <f t="shared" si="14"/>
        <v>0</v>
      </c>
    </row>
    <row r="163" spans="1:11" ht="23.25" customHeight="1" thickTop="1" thickBot="1" x14ac:dyDescent="0.3">
      <c r="A163" s="18">
        <v>8086660</v>
      </c>
      <c r="B163" s="19" t="s">
        <v>2499</v>
      </c>
      <c r="C163" s="39" t="s">
        <v>1147</v>
      </c>
      <c r="D163" s="89">
        <v>1</v>
      </c>
      <c r="E163" s="92" t="s">
        <v>1906</v>
      </c>
      <c r="F163" s="142">
        <v>97</v>
      </c>
      <c r="G163" s="142">
        <v>123</v>
      </c>
      <c r="H163" s="1" t="s">
        <v>3012</v>
      </c>
      <c r="I163" s="41">
        <f t="shared" si="13"/>
        <v>97</v>
      </c>
      <c r="J163" s="75">
        <v>0</v>
      </c>
      <c r="K163" s="22">
        <f t="shared" si="14"/>
        <v>0</v>
      </c>
    </row>
    <row r="164" spans="1:11" ht="23.25" customHeight="1" thickTop="1" thickBot="1" x14ac:dyDescent="0.3">
      <c r="A164" s="18">
        <v>8086670</v>
      </c>
      <c r="B164" s="19" t="s">
        <v>2522</v>
      </c>
      <c r="C164" s="39" t="s">
        <v>1147</v>
      </c>
      <c r="D164" s="89">
        <v>1</v>
      </c>
      <c r="E164" s="92" t="s">
        <v>1907</v>
      </c>
      <c r="F164" s="142">
        <v>121</v>
      </c>
      <c r="G164" s="142">
        <v>161</v>
      </c>
      <c r="H164" s="1" t="s">
        <v>3012</v>
      </c>
      <c r="I164" s="41">
        <f t="shared" si="13"/>
        <v>121</v>
      </c>
      <c r="J164" s="75">
        <v>0</v>
      </c>
      <c r="K164" s="22">
        <f t="shared" si="14"/>
        <v>0</v>
      </c>
    </row>
    <row r="165" spans="1:11" ht="23.25" customHeight="1" thickTop="1" thickBot="1" x14ac:dyDescent="0.3">
      <c r="A165" s="18">
        <v>8086680</v>
      </c>
      <c r="B165" s="19" t="s">
        <v>2500</v>
      </c>
      <c r="C165" s="39" t="s">
        <v>1147</v>
      </c>
      <c r="D165" s="89">
        <v>1</v>
      </c>
      <c r="E165" s="92" t="s">
        <v>1908</v>
      </c>
      <c r="F165" s="142">
        <v>97</v>
      </c>
      <c r="G165" s="142">
        <v>125</v>
      </c>
      <c r="H165" s="1" t="s">
        <v>3012</v>
      </c>
      <c r="I165" s="41">
        <f t="shared" si="13"/>
        <v>97</v>
      </c>
      <c r="J165" s="75">
        <v>0</v>
      </c>
      <c r="K165" s="22">
        <f t="shared" si="14"/>
        <v>0</v>
      </c>
    </row>
    <row r="166" spans="1:11" ht="23.25" customHeight="1" thickTop="1" thickBot="1" x14ac:dyDescent="0.3">
      <c r="A166" s="21" t="s">
        <v>2689</v>
      </c>
      <c r="B166" s="35"/>
      <c r="C166" s="51"/>
      <c r="D166" s="51"/>
      <c r="E166" s="111"/>
      <c r="F166" s="52"/>
      <c r="G166" s="52"/>
      <c r="H166" s="47"/>
      <c r="I166" s="32"/>
      <c r="J166" s="33"/>
      <c r="K166" s="34"/>
    </row>
    <row r="167" spans="1:11" ht="23.25" customHeight="1" thickTop="1" thickBot="1" x14ac:dyDescent="0.3">
      <c r="A167" s="18">
        <v>8108670</v>
      </c>
      <c r="B167" s="19" t="s">
        <v>2891</v>
      </c>
      <c r="C167" s="39" t="s">
        <v>1147</v>
      </c>
      <c r="D167" s="89">
        <v>1</v>
      </c>
      <c r="E167" s="92" t="s">
        <v>2690</v>
      </c>
      <c r="F167" s="142">
        <v>559</v>
      </c>
      <c r="G167" s="142">
        <v>744</v>
      </c>
      <c r="H167" s="1" t="s">
        <v>63</v>
      </c>
      <c r="I167" s="41">
        <f t="shared" ref="I167:I176" si="15">F167-F167*$I$8</f>
        <v>559</v>
      </c>
      <c r="J167" s="75">
        <v>0</v>
      </c>
      <c r="K167" s="22">
        <f>J167*I167</f>
        <v>0</v>
      </c>
    </row>
    <row r="168" spans="1:11" ht="23.25" customHeight="1" thickTop="1" thickBot="1" x14ac:dyDescent="0.3">
      <c r="A168" s="18">
        <v>8108590</v>
      </c>
      <c r="B168" s="19" t="s">
        <v>2890</v>
      </c>
      <c r="C168" s="39" t="s">
        <v>1147</v>
      </c>
      <c r="D168" s="89">
        <v>1</v>
      </c>
      <c r="E168" s="92" t="s">
        <v>2691</v>
      </c>
      <c r="F168" s="142">
        <v>559</v>
      </c>
      <c r="G168" s="142">
        <v>744</v>
      </c>
      <c r="H168" s="1" t="s">
        <v>63</v>
      </c>
      <c r="I168" s="41">
        <f t="shared" si="15"/>
        <v>559</v>
      </c>
      <c r="J168" s="75">
        <v>0</v>
      </c>
      <c r="K168" s="22">
        <f t="shared" ref="K168:K176" si="16">J168*I168</f>
        <v>0</v>
      </c>
    </row>
    <row r="169" spans="1:11" ht="23.25" customHeight="1" thickTop="1" thickBot="1" x14ac:dyDescent="0.3">
      <c r="A169" s="18">
        <v>8108610</v>
      </c>
      <c r="B169" s="19" t="s">
        <v>2892</v>
      </c>
      <c r="C169" s="39" t="s">
        <v>1147</v>
      </c>
      <c r="D169" s="89">
        <v>1</v>
      </c>
      <c r="E169" s="92" t="s">
        <v>2692</v>
      </c>
      <c r="F169" s="142">
        <v>502</v>
      </c>
      <c r="G169" s="142">
        <v>663</v>
      </c>
      <c r="H169" s="1" t="s">
        <v>3012</v>
      </c>
      <c r="I169" s="41">
        <f t="shared" si="15"/>
        <v>502</v>
      </c>
      <c r="J169" s="75">
        <v>0</v>
      </c>
      <c r="K169" s="22">
        <f t="shared" si="16"/>
        <v>0</v>
      </c>
    </row>
    <row r="170" spans="1:11" ht="23.25" customHeight="1" thickTop="1" thickBot="1" x14ac:dyDescent="0.3">
      <c r="A170" s="18">
        <v>8108650</v>
      </c>
      <c r="B170" s="19" t="s">
        <v>2893</v>
      </c>
      <c r="C170" s="39" t="s">
        <v>1147</v>
      </c>
      <c r="D170" s="89">
        <v>1</v>
      </c>
      <c r="E170" s="92" t="s">
        <v>2692</v>
      </c>
      <c r="F170" s="142">
        <v>537</v>
      </c>
      <c r="G170" s="142">
        <v>714</v>
      </c>
      <c r="H170" s="1" t="s">
        <v>3012</v>
      </c>
      <c r="I170" s="41">
        <f t="shared" si="15"/>
        <v>537</v>
      </c>
      <c r="J170" s="75">
        <v>0</v>
      </c>
      <c r="K170" s="22">
        <f t="shared" si="16"/>
        <v>0</v>
      </c>
    </row>
    <row r="171" spans="1:11" ht="23.25" customHeight="1" thickTop="1" thickBot="1" x14ac:dyDescent="0.3">
      <c r="A171" s="18">
        <v>8108620</v>
      </c>
      <c r="B171" s="19" t="s">
        <v>2894</v>
      </c>
      <c r="C171" s="39" t="s">
        <v>1147</v>
      </c>
      <c r="D171" s="89">
        <v>1</v>
      </c>
      <c r="E171" s="92" t="s">
        <v>2692</v>
      </c>
      <c r="F171" s="142">
        <v>1109</v>
      </c>
      <c r="G171" s="142">
        <v>1477</v>
      </c>
      <c r="H171" s="1" t="s">
        <v>63</v>
      </c>
      <c r="I171" s="41">
        <f t="shared" si="15"/>
        <v>1109</v>
      </c>
      <c r="J171" s="75">
        <v>0</v>
      </c>
      <c r="K171" s="22">
        <f t="shared" si="16"/>
        <v>0</v>
      </c>
    </row>
    <row r="172" spans="1:11" ht="23.25" customHeight="1" thickTop="1" thickBot="1" x14ac:dyDescent="0.3">
      <c r="A172" s="18">
        <v>8108630</v>
      </c>
      <c r="B172" s="19" t="s">
        <v>2895</v>
      </c>
      <c r="C172" s="39" t="s">
        <v>1147</v>
      </c>
      <c r="D172" s="89">
        <v>1</v>
      </c>
      <c r="E172" s="92" t="s">
        <v>2692</v>
      </c>
      <c r="F172" s="142">
        <v>1449</v>
      </c>
      <c r="G172" s="142">
        <v>1927</v>
      </c>
      <c r="H172" s="1" t="s">
        <v>3012</v>
      </c>
      <c r="I172" s="41">
        <f t="shared" si="15"/>
        <v>1449</v>
      </c>
      <c r="J172" s="75">
        <v>0</v>
      </c>
      <c r="K172" s="22">
        <f t="shared" si="16"/>
        <v>0</v>
      </c>
    </row>
    <row r="173" spans="1:11" ht="23.25" customHeight="1" thickTop="1" thickBot="1" x14ac:dyDescent="0.3">
      <c r="A173" s="18">
        <v>8108680</v>
      </c>
      <c r="B173" s="19" t="s">
        <v>2896</v>
      </c>
      <c r="C173" s="39" t="s">
        <v>1147</v>
      </c>
      <c r="D173" s="89">
        <v>1</v>
      </c>
      <c r="E173" s="92" t="s">
        <v>2690</v>
      </c>
      <c r="F173" s="142">
        <v>1627</v>
      </c>
      <c r="G173" s="142">
        <v>2162</v>
      </c>
      <c r="H173" s="1" t="s">
        <v>63</v>
      </c>
      <c r="I173" s="41">
        <f t="shared" si="15"/>
        <v>1627</v>
      </c>
      <c r="J173" s="75">
        <v>0</v>
      </c>
      <c r="K173" s="22">
        <f t="shared" si="16"/>
        <v>0</v>
      </c>
    </row>
    <row r="174" spans="1:11" ht="23.25" customHeight="1" thickTop="1" thickBot="1" x14ac:dyDescent="0.3">
      <c r="A174" s="18">
        <v>8108600</v>
      </c>
      <c r="B174" s="19" t="s">
        <v>2897</v>
      </c>
      <c r="C174" s="39" t="s">
        <v>1147</v>
      </c>
      <c r="D174" s="89">
        <v>1</v>
      </c>
      <c r="E174" s="92" t="s">
        <v>2692</v>
      </c>
      <c r="F174" s="142">
        <v>1906</v>
      </c>
      <c r="G174" s="142">
        <v>2536</v>
      </c>
      <c r="H174" s="1" t="s">
        <v>63</v>
      </c>
      <c r="I174" s="41">
        <f t="shared" si="15"/>
        <v>1906</v>
      </c>
      <c r="J174" s="75">
        <v>0</v>
      </c>
      <c r="K174" s="22">
        <f t="shared" si="16"/>
        <v>0</v>
      </c>
    </row>
    <row r="175" spans="1:11" ht="23.25" customHeight="1" thickTop="1" thickBot="1" x14ac:dyDescent="0.3">
      <c r="A175" s="18">
        <v>8108660</v>
      </c>
      <c r="B175" s="19" t="s">
        <v>2898</v>
      </c>
      <c r="C175" s="39" t="s">
        <v>1147</v>
      </c>
      <c r="D175" s="89">
        <v>1</v>
      </c>
      <c r="E175" s="92" t="s">
        <v>2692</v>
      </c>
      <c r="F175" s="142">
        <v>1905</v>
      </c>
      <c r="G175" s="142">
        <v>2536</v>
      </c>
      <c r="H175" s="1" t="s">
        <v>63</v>
      </c>
      <c r="I175" s="41">
        <f t="shared" si="15"/>
        <v>1905</v>
      </c>
      <c r="J175" s="75">
        <v>0</v>
      </c>
      <c r="K175" s="22">
        <f t="shared" si="16"/>
        <v>0</v>
      </c>
    </row>
    <row r="176" spans="1:11" ht="23.25" customHeight="1" thickTop="1" thickBot="1" x14ac:dyDescent="0.3">
      <c r="A176" s="18">
        <v>8108640</v>
      </c>
      <c r="B176" s="19" t="s">
        <v>2899</v>
      </c>
      <c r="C176" s="39" t="s">
        <v>1147</v>
      </c>
      <c r="D176" s="89">
        <v>1</v>
      </c>
      <c r="E176" s="92" t="s">
        <v>2692</v>
      </c>
      <c r="F176" s="142">
        <v>1983</v>
      </c>
      <c r="G176" s="142">
        <v>2641</v>
      </c>
      <c r="H176" s="1" t="s">
        <v>63</v>
      </c>
      <c r="I176" s="41">
        <f t="shared" si="15"/>
        <v>1983</v>
      </c>
      <c r="J176" s="75">
        <v>0</v>
      </c>
      <c r="K176" s="22">
        <f t="shared" si="16"/>
        <v>0</v>
      </c>
    </row>
    <row r="177" spans="1:11" ht="23.25" customHeight="1" thickTop="1" thickBot="1" x14ac:dyDescent="0.3">
      <c r="A177" s="21" t="s">
        <v>1155</v>
      </c>
      <c r="B177" s="35"/>
      <c r="C177" s="51"/>
      <c r="D177" s="51"/>
      <c r="E177" s="111"/>
      <c r="F177" s="52"/>
      <c r="G177" s="52"/>
      <c r="H177" s="47"/>
      <c r="I177" s="32"/>
      <c r="J177" s="33"/>
      <c r="K177" s="34"/>
    </row>
    <row r="178" spans="1:11" ht="23.25" customHeight="1" thickTop="1" thickBot="1" x14ac:dyDescent="0.3">
      <c r="A178" s="18">
        <v>7088810</v>
      </c>
      <c r="B178" s="19" t="s">
        <v>2940</v>
      </c>
      <c r="C178" s="39" t="s">
        <v>1147</v>
      </c>
      <c r="D178" s="89">
        <v>1</v>
      </c>
      <c r="E178" s="92" t="s">
        <v>1910</v>
      </c>
      <c r="F178" s="142">
        <v>577</v>
      </c>
      <c r="G178" s="142">
        <v>731</v>
      </c>
      <c r="H178" s="1" t="s">
        <v>3012</v>
      </c>
      <c r="I178" s="41">
        <f t="shared" ref="I178:I208" si="17">F178-F178*$I$8</f>
        <v>577</v>
      </c>
      <c r="J178" s="75">
        <v>0</v>
      </c>
      <c r="K178" s="22">
        <f t="shared" ref="K178:K208" si="18">J178*I178</f>
        <v>0</v>
      </c>
    </row>
    <row r="179" spans="1:11" ht="23.25" customHeight="1" thickTop="1" thickBot="1" x14ac:dyDescent="0.3">
      <c r="A179" s="18">
        <v>7088820</v>
      </c>
      <c r="B179" s="19" t="s">
        <v>2941</v>
      </c>
      <c r="C179" s="39" t="s">
        <v>1147</v>
      </c>
      <c r="D179" s="89">
        <v>1</v>
      </c>
      <c r="E179" s="92" t="s">
        <v>1911</v>
      </c>
      <c r="F179" s="142">
        <v>640</v>
      </c>
      <c r="G179" s="142">
        <v>811</v>
      </c>
      <c r="H179" s="1" t="s">
        <v>3012</v>
      </c>
      <c r="I179" s="41">
        <f t="shared" si="17"/>
        <v>640</v>
      </c>
      <c r="J179" s="75">
        <v>0</v>
      </c>
      <c r="K179" s="22">
        <f t="shared" si="18"/>
        <v>0</v>
      </c>
    </row>
    <row r="180" spans="1:11" ht="23.25" customHeight="1" thickTop="1" thickBot="1" x14ac:dyDescent="0.3">
      <c r="A180" s="18">
        <v>7088830</v>
      </c>
      <c r="B180" s="19" t="s">
        <v>2942</v>
      </c>
      <c r="C180" s="39" t="s">
        <v>1147</v>
      </c>
      <c r="D180" s="89">
        <v>1</v>
      </c>
      <c r="E180" s="92" t="s">
        <v>1912</v>
      </c>
      <c r="F180" s="142">
        <v>745</v>
      </c>
      <c r="G180" s="142">
        <v>940</v>
      </c>
      <c r="H180" s="1" t="s">
        <v>3012</v>
      </c>
      <c r="I180" s="41">
        <f t="shared" si="17"/>
        <v>745</v>
      </c>
      <c r="J180" s="75">
        <v>0</v>
      </c>
      <c r="K180" s="22">
        <f t="shared" si="18"/>
        <v>0</v>
      </c>
    </row>
    <row r="181" spans="1:11" ht="23.25" customHeight="1" thickTop="1" thickBot="1" x14ac:dyDescent="0.3">
      <c r="A181" s="18">
        <v>7088840</v>
      </c>
      <c r="B181" s="19" t="s">
        <v>2943</v>
      </c>
      <c r="C181" s="39" t="s">
        <v>1147</v>
      </c>
      <c r="D181" s="89">
        <v>1</v>
      </c>
      <c r="E181" s="92" t="s">
        <v>1913</v>
      </c>
      <c r="F181" s="142">
        <v>719</v>
      </c>
      <c r="G181" s="142">
        <v>912</v>
      </c>
      <c r="H181" s="1" t="s">
        <v>3012</v>
      </c>
      <c r="I181" s="41">
        <f t="shared" si="17"/>
        <v>719</v>
      </c>
      <c r="J181" s="75">
        <v>0</v>
      </c>
      <c r="K181" s="22">
        <f t="shared" si="18"/>
        <v>0</v>
      </c>
    </row>
    <row r="182" spans="1:11" ht="23.25" customHeight="1" thickTop="1" thickBot="1" x14ac:dyDescent="0.3">
      <c r="A182" s="18">
        <v>7088850</v>
      </c>
      <c r="B182" s="19" t="s">
        <v>2944</v>
      </c>
      <c r="C182" s="39" t="s">
        <v>1147</v>
      </c>
      <c r="D182" s="89">
        <v>1</v>
      </c>
      <c r="E182" s="92" t="s">
        <v>1914</v>
      </c>
      <c r="F182" s="142">
        <v>781</v>
      </c>
      <c r="G182" s="142">
        <v>990</v>
      </c>
      <c r="H182" s="1" t="s">
        <v>3012</v>
      </c>
      <c r="I182" s="41">
        <f t="shared" si="17"/>
        <v>781</v>
      </c>
      <c r="J182" s="75">
        <v>0</v>
      </c>
      <c r="K182" s="22">
        <f t="shared" si="18"/>
        <v>0</v>
      </c>
    </row>
    <row r="183" spans="1:11" ht="23.25" customHeight="1" thickTop="1" thickBot="1" x14ac:dyDescent="0.3">
      <c r="A183" s="18">
        <v>7088860</v>
      </c>
      <c r="B183" s="19" t="s">
        <v>2945</v>
      </c>
      <c r="C183" s="39" t="s">
        <v>1147</v>
      </c>
      <c r="D183" s="89">
        <v>1</v>
      </c>
      <c r="E183" s="92" t="s">
        <v>1915</v>
      </c>
      <c r="F183" s="142">
        <v>885</v>
      </c>
      <c r="G183" s="142">
        <v>1133</v>
      </c>
      <c r="H183" s="1" t="s">
        <v>3012</v>
      </c>
      <c r="I183" s="41">
        <f t="shared" si="17"/>
        <v>885</v>
      </c>
      <c r="J183" s="75">
        <v>0</v>
      </c>
      <c r="K183" s="22">
        <f t="shared" si="18"/>
        <v>0</v>
      </c>
    </row>
    <row r="184" spans="1:11" ht="23.25" customHeight="1" thickTop="1" thickBot="1" x14ac:dyDescent="0.3">
      <c r="A184" s="18">
        <v>7088870</v>
      </c>
      <c r="B184" s="19" t="s">
        <v>2946</v>
      </c>
      <c r="C184" s="39" t="s">
        <v>1147</v>
      </c>
      <c r="D184" s="89">
        <v>1</v>
      </c>
      <c r="E184" s="92" t="s">
        <v>1916</v>
      </c>
      <c r="F184" s="142">
        <v>1026</v>
      </c>
      <c r="G184" s="142">
        <v>1313</v>
      </c>
      <c r="H184" s="1" t="s">
        <v>3012</v>
      </c>
      <c r="I184" s="41">
        <f t="shared" si="17"/>
        <v>1026</v>
      </c>
      <c r="J184" s="75">
        <v>0</v>
      </c>
      <c r="K184" s="22">
        <f t="shared" si="18"/>
        <v>0</v>
      </c>
    </row>
    <row r="185" spans="1:11" ht="23.25" customHeight="1" thickTop="1" thickBot="1" x14ac:dyDescent="0.3">
      <c r="A185" s="18">
        <v>7088880</v>
      </c>
      <c r="B185" s="19" t="s">
        <v>2947</v>
      </c>
      <c r="C185" s="39" t="s">
        <v>1147</v>
      </c>
      <c r="D185" s="89">
        <v>1</v>
      </c>
      <c r="E185" s="92" t="s">
        <v>1917</v>
      </c>
      <c r="F185" s="142">
        <v>1171</v>
      </c>
      <c r="G185" s="142">
        <v>1497</v>
      </c>
      <c r="H185" s="1" t="s">
        <v>3012</v>
      </c>
      <c r="I185" s="41">
        <f t="shared" si="17"/>
        <v>1171</v>
      </c>
      <c r="J185" s="75">
        <v>0</v>
      </c>
      <c r="K185" s="22">
        <f t="shared" si="18"/>
        <v>0</v>
      </c>
    </row>
    <row r="186" spans="1:11" ht="23.25" customHeight="1" thickTop="1" thickBot="1" x14ac:dyDescent="0.3">
      <c r="A186" s="18">
        <v>7088890</v>
      </c>
      <c r="B186" s="19" t="s">
        <v>2948</v>
      </c>
      <c r="C186" s="39" t="s">
        <v>1147</v>
      </c>
      <c r="D186" s="89">
        <v>1</v>
      </c>
      <c r="E186" s="92" t="s">
        <v>1918</v>
      </c>
      <c r="F186" s="142">
        <v>1171</v>
      </c>
      <c r="G186" s="142">
        <v>1497</v>
      </c>
      <c r="H186" s="1" t="s">
        <v>63</v>
      </c>
      <c r="I186" s="41">
        <f t="shared" si="17"/>
        <v>1171</v>
      </c>
      <c r="J186" s="75">
        <v>0</v>
      </c>
      <c r="K186" s="22">
        <f t="shared" si="18"/>
        <v>0</v>
      </c>
    </row>
    <row r="187" spans="1:11" ht="23.25" customHeight="1" thickTop="1" thickBot="1" x14ac:dyDescent="0.3">
      <c r="A187" s="18">
        <v>7088900</v>
      </c>
      <c r="B187" s="19" t="s">
        <v>2949</v>
      </c>
      <c r="C187" s="39" t="s">
        <v>1147</v>
      </c>
      <c r="D187" s="89">
        <v>1</v>
      </c>
      <c r="E187" s="92" t="s">
        <v>1919</v>
      </c>
      <c r="F187" s="142">
        <v>1171</v>
      </c>
      <c r="G187" s="142">
        <v>1497</v>
      </c>
      <c r="H187" s="1" t="s">
        <v>63</v>
      </c>
      <c r="I187" s="41">
        <f t="shared" si="17"/>
        <v>1171</v>
      </c>
      <c r="J187" s="75">
        <v>0</v>
      </c>
      <c r="K187" s="22">
        <f t="shared" si="18"/>
        <v>0</v>
      </c>
    </row>
    <row r="188" spans="1:11" ht="23.25" customHeight="1" thickTop="1" thickBot="1" x14ac:dyDescent="0.3">
      <c r="A188" s="18">
        <v>7088910</v>
      </c>
      <c r="B188" s="19" t="s">
        <v>2950</v>
      </c>
      <c r="C188" s="39" t="s">
        <v>1147</v>
      </c>
      <c r="D188" s="89">
        <v>1</v>
      </c>
      <c r="E188" s="92" t="s">
        <v>1920</v>
      </c>
      <c r="F188" s="142">
        <v>1435</v>
      </c>
      <c r="G188" s="142">
        <v>1822</v>
      </c>
      <c r="H188" s="1" t="s">
        <v>3012</v>
      </c>
      <c r="I188" s="41">
        <f t="shared" si="17"/>
        <v>1435</v>
      </c>
      <c r="J188" s="75">
        <v>0</v>
      </c>
      <c r="K188" s="22">
        <f t="shared" si="18"/>
        <v>0</v>
      </c>
    </row>
    <row r="189" spans="1:11" ht="23.25" customHeight="1" thickTop="1" thickBot="1" x14ac:dyDescent="0.3">
      <c r="A189" s="18">
        <v>7088920</v>
      </c>
      <c r="B189" s="19" t="s">
        <v>2951</v>
      </c>
      <c r="C189" s="39" t="s">
        <v>1147</v>
      </c>
      <c r="D189" s="89">
        <v>1</v>
      </c>
      <c r="E189" s="92" t="s">
        <v>1921</v>
      </c>
      <c r="F189" s="142">
        <v>1598</v>
      </c>
      <c r="G189" s="142">
        <v>2029</v>
      </c>
      <c r="H189" s="1" t="s">
        <v>3012</v>
      </c>
      <c r="I189" s="41">
        <f t="shared" si="17"/>
        <v>1598</v>
      </c>
      <c r="J189" s="75">
        <v>0</v>
      </c>
      <c r="K189" s="22">
        <f t="shared" si="18"/>
        <v>0</v>
      </c>
    </row>
    <row r="190" spans="1:11" ht="23.25" customHeight="1" thickTop="1" thickBot="1" x14ac:dyDescent="0.3">
      <c r="A190" s="18">
        <v>7088930</v>
      </c>
      <c r="B190" s="19" t="s">
        <v>2952</v>
      </c>
      <c r="C190" s="39" t="s">
        <v>1147</v>
      </c>
      <c r="D190" s="89">
        <v>1</v>
      </c>
      <c r="E190" s="92" t="s">
        <v>1922</v>
      </c>
      <c r="F190" s="142">
        <v>3057</v>
      </c>
      <c r="G190" s="142">
        <v>3879</v>
      </c>
      <c r="H190" s="1" t="s">
        <v>3012</v>
      </c>
      <c r="I190" s="41">
        <f t="shared" si="17"/>
        <v>3057</v>
      </c>
      <c r="J190" s="75">
        <v>0</v>
      </c>
      <c r="K190" s="22">
        <f t="shared" si="18"/>
        <v>0</v>
      </c>
    </row>
    <row r="191" spans="1:11" ht="23.25" customHeight="1" thickTop="1" thickBot="1" x14ac:dyDescent="0.3">
      <c r="A191" s="18">
        <v>8077760</v>
      </c>
      <c r="B191" s="19" t="s">
        <v>524</v>
      </c>
      <c r="C191" s="39" t="s">
        <v>1147</v>
      </c>
      <c r="D191" s="89">
        <v>1</v>
      </c>
      <c r="E191" s="92" t="s">
        <v>1923</v>
      </c>
      <c r="F191" s="142">
        <v>1300</v>
      </c>
      <c r="G191" s="142">
        <v>1664</v>
      </c>
      <c r="H191" s="1" t="s">
        <v>3012</v>
      </c>
      <c r="I191" s="41">
        <f t="shared" si="17"/>
        <v>1300</v>
      </c>
      <c r="J191" s="75">
        <v>0</v>
      </c>
      <c r="K191" s="22">
        <f t="shared" si="18"/>
        <v>0</v>
      </c>
    </row>
    <row r="192" spans="1:11" ht="23.25" customHeight="1" thickTop="1" thickBot="1" x14ac:dyDescent="0.3">
      <c r="A192" s="18">
        <v>8077770</v>
      </c>
      <c r="B192" s="19" t="s">
        <v>567</v>
      </c>
      <c r="C192" s="39" t="s">
        <v>1147</v>
      </c>
      <c r="D192" s="89">
        <v>1</v>
      </c>
      <c r="E192" s="92" t="s">
        <v>1924</v>
      </c>
      <c r="F192" s="142">
        <v>1300</v>
      </c>
      <c r="G192" s="142">
        <v>1664</v>
      </c>
      <c r="H192" s="1" t="s">
        <v>3012</v>
      </c>
      <c r="I192" s="41">
        <f t="shared" si="17"/>
        <v>1300</v>
      </c>
      <c r="J192" s="75">
        <v>0</v>
      </c>
      <c r="K192" s="22">
        <f t="shared" si="18"/>
        <v>0</v>
      </c>
    </row>
    <row r="193" spans="1:11" ht="23.25" customHeight="1" thickTop="1" thickBot="1" x14ac:dyDescent="0.3">
      <c r="A193" s="18">
        <v>8077790</v>
      </c>
      <c r="B193" s="19" t="s">
        <v>514</v>
      </c>
      <c r="C193" s="39" t="s">
        <v>1147</v>
      </c>
      <c r="D193" s="89">
        <v>1</v>
      </c>
      <c r="E193" s="92" t="s">
        <v>1925</v>
      </c>
      <c r="F193" s="142">
        <v>1346</v>
      </c>
      <c r="G193" s="142">
        <v>1720</v>
      </c>
      <c r="H193" s="1" t="s">
        <v>3012</v>
      </c>
      <c r="I193" s="41">
        <f t="shared" si="17"/>
        <v>1346</v>
      </c>
      <c r="J193" s="75">
        <v>0</v>
      </c>
      <c r="K193" s="22">
        <f t="shared" si="18"/>
        <v>0</v>
      </c>
    </row>
    <row r="194" spans="1:11" ht="23.25" customHeight="1" thickTop="1" thickBot="1" x14ac:dyDescent="0.3">
      <c r="A194" s="18">
        <v>8077800</v>
      </c>
      <c r="B194" s="19" t="s">
        <v>565</v>
      </c>
      <c r="C194" s="39" t="s">
        <v>1147</v>
      </c>
      <c r="D194" s="89">
        <v>1</v>
      </c>
      <c r="E194" s="92" t="s">
        <v>1926</v>
      </c>
      <c r="F194" s="142">
        <v>1363</v>
      </c>
      <c r="G194" s="142">
        <v>1745</v>
      </c>
      <c r="H194" s="1" t="s">
        <v>3012</v>
      </c>
      <c r="I194" s="41">
        <f t="shared" si="17"/>
        <v>1363</v>
      </c>
      <c r="J194" s="75">
        <v>0</v>
      </c>
      <c r="K194" s="22">
        <f t="shared" si="18"/>
        <v>0</v>
      </c>
    </row>
    <row r="195" spans="1:11" ht="23.25" customHeight="1" thickTop="1" thickBot="1" x14ac:dyDescent="0.3">
      <c r="A195" s="18">
        <v>8077810</v>
      </c>
      <c r="B195" s="19" t="s">
        <v>632</v>
      </c>
      <c r="C195" s="39" t="s">
        <v>1147</v>
      </c>
      <c r="D195" s="89">
        <v>1</v>
      </c>
      <c r="E195" s="92" t="s">
        <v>1927</v>
      </c>
      <c r="F195" s="142">
        <v>1484</v>
      </c>
      <c r="G195" s="142">
        <v>1901</v>
      </c>
      <c r="H195" s="1" t="s">
        <v>63</v>
      </c>
      <c r="I195" s="41">
        <f t="shared" si="17"/>
        <v>1484</v>
      </c>
      <c r="J195" s="75">
        <v>0</v>
      </c>
      <c r="K195" s="22">
        <f t="shared" si="18"/>
        <v>0</v>
      </c>
    </row>
    <row r="196" spans="1:11" ht="23.25" customHeight="1" thickTop="1" thickBot="1" x14ac:dyDescent="0.3">
      <c r="A196" s="18">
        <v>8077820</v>
      </c>
      <c r="B196" s="19" t="s">
        <v>627</v>
      </c>
      <c r="C196" s="39" t="s">
        <v>1147</v>
      </c>
      <c r="D196" s="89">
        <v>1</v>
      </c>
      <c r="E196" s="92" t="s">
        <v>1928</v>
      </c>
      <c r="F196" s="142">
        <v>1871</v>
      </c>
      <c r="G196" s="142">
        <v>2394</v>
      </c>
      <c r="H196" s="1" t="s">
        <v>3012</v>
      </c>
      <c r="I196" s="41">
        <f t="shared" si="17"/>
        <v>1871</v>
      </c>
      <c r="J196" s="75">
        <v>0</v>
      </c>
      <c r="K196" s="22">
        <f t="shared" si="18"/>
        <v>0</v>
      </c>
    </row>
    <row r="197" spans="1:11" ht="23.25" customHeight="1" thickTop="1" thickBot="1" x14ac:dyDescent="0.3">
      <c r="A197" s="18">
        <v>8077830</v>
      </c>
      <c r="B197" s="19" t="s">
        <v>432</v>
      </c>
      <c r="C197" s="39" t="s">
        <v>1147</v>
      </c>
      <c r="D197" s="89">
        <v>1</v>
      </c>
      <c r="E197" s="92" t="s">
        <v>1929</v>
      </c>
      <c r="F197" s="142">
        <v>1502</v>
      </c>
      <c r="G197" s="142">
        <v>1998</v>
      </c>
      <c r="H197" s="1" t="s">
        <v>3012</v>
      </c>
      <c r="I197" s="41">
        <f t="shared" si="17"/>
        <v>1502</v>
      </c>
      <c r="J197" s="75">
        <v>0</v>
      </c>
      <c r="K197" s="22">
        <f t="shared" si="18"/>
        <v>0</v>
      </c>
    </row>
    <row r="198" spans="1:11" ht="23.25" customHeight="1" thickTop="1" thickBot="1" x14ac:dyDescent="0.3">
      <c r="A198" s="18">
        <v>8077840</v>
      </c>
      <c r="B198" s="19" t="s">
        <v>599</v>
      </c>
      <c r="C198" s="39" t="s">
        <v>1147</v>
      </c>
      <c r="D198" s="89">
        <v>1</v>
      </c>
      <c r="E198" s="92" t="s">
        <v>1930</v>
      </c>
      <c r="F198" s="142">
        <v>1522</v>
      </c>
      <c r="G198" s="142">
        <v>1949</v>
      </c>
      <c r="H198" s="1" t="s">
        <v>3012</v>
      </c>
      <c r="I198" s="41">
        <f t="shared" si="17"/>
        <v>1522</v>
      </c>
      <c r="J198" s="75">
        <v>0</v>
      </c>
      <c r="K198" s="22">
        <f t="shared" si="18"/>
        <v>0</v>
      </c>
    </row>
    <row r="199" spans="1:11" ht="23.25" customHeight="1" thickTop="1" thickBot="1" x14ac:dyDescent="0.3">
      <c r="A199" s="18">
        <v>8077850</v>
      </c>
      <c r="B199" s="19" t="s">
        <v>440</v>
      </c>
      <c r="C199" s="39" t="s">
        <v>1147</v>
      </c>
      <c r="D199" s="89">
        <v>1</v>
      </c>
      <c r="E199" s="92" t="s">
        <v>1931</v>
      </c>
      <c r="F199" s="142">
        <v>1776</v>
      </c>
      <c r="G199" s="142">
        <v>2360</v>
      </c>
      <c r="H199" s="1" t="s">
        <v>3012</v>
      </c>
      <c r="I199" s="41">
        <f t="shared" si="17"/>
        <v>1776</v>
      </c>
      <c r="J199" s="75">
        <v>0</v>
      </c>
      <c r="K199" s="22">
        <f t="shared" si="18"/>
        <v>0</v>
      </c>
    </row>
    <row r="200" spans="1:11" ht="23.25" customHeight="1" thickTop="1" thickBot="1" x14ac:dyDescent="0.3">
      <c r="A200" s="18">
        <v>8077860</v>
      </c>
      <c r="B200" s="19" t="s">
        <v>503</v>
      </c>
      <c r="C200" s="39" t="s">
        <v>1147</v>
      </c>
      <c r="D200" s="89">
        <v>1</v>
      </c>
      <c r="E200" s="92" t="s">
        <v>1932</v>
      </c>
      <c r="F200" s="142">
        <v>3399</v>
      </c>
      <c r="G200" s="142">
        <v>4347</v>
      </c>
      <c r="H200" s="1" t="s">
        <v>3012</v>
      </c>
      <c r="I200" s="41">
        <f t="shared" si="17"/>
        <v>3399</v>
      </c>
      <c r="J200" s="75">
        <v>0</v>
      </c>
      <c r="K200" s="22">
        <f t="shared" si="18"/>
        <v>0</v>
      </c>
    </row>
    <row r="201" spans="1:11" ht="23.25" customHeight="1" thickTop="1" thickBot="1" x14ac:dyDescent="0.3">
      <c r="A201" s="18">
        <v>8077870</v>
      </c>
      <c r="B201" s="19" t="s">
        <v>550</v>
      </c>
      <c r="C201" s="39" t="s">
        <v>1147</v>
      </c>
      <c r="D201" s="89">
        <v>1</v>
      </c>
      <c r="E201" s="92" t="s">
        <v>1933</v>
      </c>
      <c r="F201" s="142">
        <v>3399</v>
      </c>
      <c r="G201" s="142">
        <v>4347</v>
      </c>
      <c r="H201" s="1" t="s">
        <v>3012</v>
      </c>
      <c r="I201" s="41">
        <f t="shared" si="17"/>
        <v>3399</v>
      </c>
      <c r="J201" s="75">
        <v>0</v>
      </c>
      <c r="K201" s="22">
        <f t="shared" si="18"/>
        <v>0</v>
      </c>
    </row>
    <row r="202" spans="1:11" ht="23.25" customHeight="1" thickTop="1" thickBot="1" x14ac:dyDescent="0.3">
      <c r="A202" s="18">
        <v>8077880</v>
      </c>
      <c r="B202" s="19" t="s">
        <v>526</v>
      </c>
      <c r="C202" s="39" t="s">
        <v>1147</v>
      </c>
      <c r="D202" s="89">
        <v>1</v>
      </c>
      <c r="E202" s="92" t="s">
        <v>1934</v>
      </c>
      <c r="F202" s="142">
        <v>2952</v>
      </c>
      <c r="G202" s="142">
        <v>3779</v>
      </c>
      <c r="H202" s="1" t="s">
        <v>3012</v>
      </c>
      <c r="I202" s="41">
        <f t="shared" si="17"/>
        <v>2952</v>
      </c>
      <c r="J202" s="75">
        <v>0</v>
      </c>
      <c r="K202" s="22">
        <f t="shared" si="18"/>
        <v>0</v>
      </c>
    </row>
    <row r="203" spans="1:11" ht="23.25" customHeight="1" thickTop="1" thickBot="1" x14ac:dyDescent="0.3">
      <c r="A203" s="18">
        <v>8077890</v>
      </c>
      <c r="B203" s="19" t="s">
        <v>606</v>
      </c>
      <c r="C203" s="39" t="s">
        <v>1147</v>
      </c>
      <c r="D203" s="89">
        <v>1</v>
      </c>
      <c r="E203" s="92" t="s">
        <v>1935</v>
      </c>
      <c r="F203" s="142">
        <v>2952</v>
      </c>
      <c r="G203" s="142">
        <v>3779</v>
      </c>
      <c r="H203" s="1" t="s">
        <v>3012</v>
      </c>
      <c r="I203" s="41">
        <f t="shared" si="17"/>
        <v>2952</v>
      </c>
      <c r="J203" s="75">
        <v>0</v>
      </c>
      <c r="K203" s="22">
        <f t="shared" si="18"/>
        <v>0</v>
      </c>
    </row>
    <row r="204" spans="1:11" ht="23.25" customHeight="1" thickTop="1" thickBot="1" x14ac:dyDescent="0.3">
      <c r="A204" s="18">
        <v>8077900</v>
      </c>
      <c r="B204" s="19" t="s">
        <v>572</v>
      </c>
      <c r="C204" s="39" t="s">
        <v>1147</v>
      </c>
      <c r="D204" s="89">
        <v>1</v>
      </c>
      <c r="E204" s="92" t="s">
        <v>1936</v>
      </c>
      <c r="F204" s="142">
        <v>2952</v>
      </c>
      <c r="G204" s="142">
        <v>3779</v>
      </c>
      <c r="H204" s="1" t="s">
        <v>3012</v>
      </c>
      <c r="I204" s="41">
        <f t="shared" si="17"/>
        <v>2952</v>
      </c>
      <c r="J204" s="75">
        <v>0</v>
      </c>
      <c r="K204" s="22">
        <f t="shared" si="18"/>
        <v>0</v>
      </c>
    </row>
    <row r="205" spans="1:11" ht="23.25" customHeight="1" thickTop="1" thickBot="1" x14ac:dyDescent="0.3">
      <c r="A205" s="18">
        <v>8077910</v>
      </c>
      <c r="B205" s="19" t="s">
        <v>499</v>
      </c>
      <c r="C205" s="39" t="s">
        <v>1147</v>
      </c>
      <c r="D205" s="89">
        <v>1</v>
      </c>
      <c r="E205" s="92" t="s">
        <v>1937</v>
      </c>
      <c r="F205" s="142">
        <v>3263</v>
      </c>
      <c r="G205" s="142">
        <v>4172</v>
      </c>
      <c r="H205" s="1" t="s">
        <v>3012</v>
      </c>
      <c r="I205" s="41">
        <f t="shared" si="17"/>
        <v>3263</v>
      </c>
      <c r="J205" s="75">
        <v>0</v>
      </c>
      <c r="K205" s="22">
        <f t="shared" si="18"/>
        <v>0</v>
      </c>
    </row>
    <row r="206" spans="1:11" ht="23.25" customHeight="1" thickTop="1" thickBot="1" x14ac:dyDescent="0.3">
      <c r="A206" s="18">
        <v>8077920</v>
      </c>
      <c r="B206" s="19" t="s">
        <v>517</v>
      </c>
      <c r="C206" s="39" t="s">
        <v>1147</v>
      </c>
      <c r="D206" s="89">
        <v>1</v>
      </c>
      <c r="E206" s="92" t="s">
        <v>1938</v>
      </c>
      <c r="F206" s="142">
        <v>3578</v>
      </c>
      <c r="G206" s="142">
        <v>4576</v>
      </c>
      <c r="H206" s="1" t="s">
        <v>3012</v>
      </c>
      <c r="I206" s="41">
        <f t="shared" si="17"/>
        <v>3578</v>
      </c>
      <c r="J206" s="75">
        <v>0</v>
      </c>
      <c r="K206" s="22">
        <f t="shared" si="18"/>
        <v>0</v>
      </c>
    </row>
    <row r="207" spans="1:11" ht="23.25" customHeight="1" thickTop="1" thickBot="1" x14ac:dyDescent="0.3">
      <c r="A207" s="18">
        <v>8077930</v>
      </c>
      <c r="B207" s="19" t="s">
        <v>615</v>
      </c>
      <c r="C207" s="39" t="s">
        <v>1147</v>
      </c>
      <c r="D207" s="89">
        <v>1</v>
      </c>
      <c r="E207" s="92" t="s">
        <v>1939</v>
      </c>
      <c r="F207" s="142">
        <v>2930</v>
      </c>
      <c r="G207" s="142">
        <v>3749</v>
      </c>
      <c r="H207" s="1" t="s">
        <v>3012</v>
      </c>
      <c r="I207" s="41">
        <f t="shared" si="17"/>
        <v>2930</v>
      </c>
      <c r="J207" s="75">
        <v>0</v>
      </c>
      <c r="K207" s="22">
        <f t="shared" si="18"/>
        <v>0</v>
      </c>
    </row>
    <row r="208" spans="1:11" ht="23.25" customHeight="1" thickTop="1" thickBot="1" x14ac:dyDescent="0.3">
      <c r="A208" s="18">
        <v>8077940</v>
      </c>
      <c r="B208" s="19" t="s">
        <v>579</v>
      </c>
      <c r="C208" s="39" t="s">
        <v>1147</v>
      </c>
      <c r="D208" s="89">
        <v>1</v>
      </c>
      <c r="E208" s="92" t="s">
        <v>1940</v>
      </c>
      <c r="F208" s="142">
        <v>5076</v>
      </c>
      <c r="G208" s="142">
        <v>6497</v>
      </c>
      <c r="H208" s="1" t="s">
        <v>3012</v>
      </c>
      <c r="I208" s="41">
        <f t="shared" si="17"/>
        <v>5076</v>
      </c>
      <c r="J208" s="75">
        <v>0</v>
      </c>
      <c r="K208" s="22">
        <f t="shared" si="18"/>
        <v>0</v>
      </c>
    </row>
    <row r="209" spans="1:11" ht="23.25" customHeight="1" thickTop="1" thickBot="1" x14ac:dyDescent="0.3">
      <c r="A209" s="18">
        <v>8077950</v>
      </c>
      <c r="B209" s="19" t="s">
        <v>582</v>
      </c>
      <c r="C209" s="39" t="s">
        <v>1147</v>
      </c>
      <c r="D209" s="89">
        <v>1</v>
      </c>
      <c r="E209" s="92" t="s">
        <v>1941</v>
      </c>
      <c r="F209" s="142">
        <v>4743</v>
      </c>
      <c r="G209" s="142">
        <v>6072</v>
      </c>
      <c r="H209" s="1" t="s">
        <v>3012</v>
      </c>
      <c r="I209" s="41">
        <f t="shared" ref="I209:I240" si="19">F209-F209*$I$8</f>
        <v>4743</v>
      </c>
      <c r="J209" s="75">
        <v>0</v>
      </c>
      <c r="K209" s="22">
        <f t="shared" ref="K209:K240" si="20">J209*I209</f>
        <v>0</v>
      </c>
    </row>
    <row r="210" spans="1:11" ht="23.25" customHeight="1" thickTop="1" thickBot="1" x14ac:dyDescent="0.3">
      <c r="A210" s="18">
        <v>8077960</v>
      </c>
      <c r="B210" s="19" t="s">
        <v>587</v>
      </c>
      <c r="C210" s="39" t="s">
        <v>1147</v>
      </c>
      <c r="D210" s="89">
        <v>1</v>
      </c>
      <c r="E210" s="92" t="s">
        <v>1942</v>
      </c>
      <c r="F210" s="142">
        <v>6484</v>
      </c>
      <c r="G210" s="142">
        <v>8301</v>
      </c>
      <c r="H210" s="1" t="s">
        <v>63</v>
      </c>
      <c r="I210" s="41">
        <f t="shared" si="19"/>
        <v>6484</v>
      </c>
      <c r="J210" s="75">
        <v>0</v>
      </c>
      <c r="K210" s="22">
        <f t="shared" si="20"/>
        <v>0</v>
      </c>
    </row>
    <row r="211" spans="1:11" ht="23.25" customHeight="1" thickTop="1" thickBot="1" x14ac:dyDescent="0.3">
      <c r="A211" s="18">
        <v>8077970</v>
      </c>
      <c r="B211" s="19" t="s">
        <v>594</v>
      </c>
      <c r="C211" s="39" t="s">
        <v>1147</v>
      </c>
      <c r="D211" s="89">
        <v>1</v>
      </c>
      <c r="E211" s="92" t="s">
        <v>1943</v>
      </c>
      <c r="F211" s="142">
        <v>6454</v>
      </c>
      <c r="G211" s="142">
        <v>8260</v>
      </c>
      <c r="H211" s="1" t="s">
        <v>3012</v>
      </c>
      <c r="I211" s="41">
        <f t="shared" si="19"/>
        <v>6454</v>
      </c>
      <c r="J211" s="75">
        <v>0</v>
      </c>
      <c r="K211" s="22">
        <f t="shared" si="20"/>
        <v>0</v>
      </c>
    </row>
    <row r="212" spans="1:11" ht="23.25" customHeight="1" thickTop="1" thickBot="1" x14ac:dyDescent="0.3">
      <c r="A212" s="18">
        <v>8077980</v>
      </c>
      <c r="B212" s="19" t="s">
        <v>598</v>
      </c>
      <c r="C212" s="39" t="s">
        <v>1147</v>
      </c>
      <c r="D212" s="89">
        <v>1</v>
      </c>
      <c r="E212" s="92" t="s">
        <v>1944</v>
      </c>
      <c r="F212" s="142">
        <v>1026</v>
      </c>
      <c r="G212" s="142">
        <v>1313</v>
      </c>
      <c r="H212" s="1" t="s">
        <v>63</v>
      </c>
      <c r="I212" s="41">
        <f t="shared" si="19"/>
        <v>1026</v>
      </c>
      <c r="J212" s="75">
        <v>0</v>
      </c>
      <c r="K212" s="22">
        <f t="shared" si="20"/>
        <v>0</v>
      </c>
    </row>
    <row r="213" spans="1:11" ht="23.25" customHeight="1" thickTop="1" thickBot="1" x14ac:dyDescent="0.3">
      <c r="A213" s="18">
        <v>8077990</v>
      </c>
      <c r="B213" s="19" t="s">
        <v>538</v>
      </c>
      <c r="C213" s="39" t="s">
        <v>1147</v>
      </c>
      <c r="D213" s="89">
        <v>1</v>
      </c>
      <c r="E213" s="92" t="s">
        <v>1945</v>
      </c>
      <c r="F213" s="142">
        <v>1098</v>
      </c>
      <c r="G213" s="142">
        <v>1404</v>
      </c>
      <c r="H213" s="1" t="s">
        <v>3012</v>
      </c>
      <c r="I213" s="41">
        <f t="shared" si="19"/>
        <v>1098</v>
      </c>
      <c r="J213" s="75">
        <v>0</v>
      </c>
      <c r="K213" s="22">
        <f t="shared" si="20"/>
        <v>0</v>
      </c>
    </row>
    <row r="214" spans="1:11" ht="23.25" customHeight="1" thickTop="1" thickBot="1" x14ac:dyDescent="0.3">
      <c r="A214" s="18">
        <v>8078000</v>
      </c>
      <c r="B214" s="19" t="s">
        <v>645</v>
      </c>
      <c r="C214" s="39" t="s">
        <v>1147</v>
      </c>
      <c r="D214" s="89">
        <v>1</v>
      </c>
      <c r="E214" s="92" t="s">
        <v>1946</v>
      </c>
      <c r="F214" s="142">
        <v>1216</v>
      </c>
      <c r="G214" s="142">
        <v>1556</v>
      </c>
      <c r="H214" s="1" t="s">
        <v>3012</v>
      </c>
      <c r="I214" s="41">
        <f t="shared" si="19"/>
        <v>1216</v>
      </c>
      <c r="J214" s="75">
        <v>0</v>
      </c>
      <c r="K214" s="22">
        <f t="shared" si="20"/>
        <v>0</v>
      </c>
    </row>
    <row r="215" spans="1:11" ht="23.25" customHeight="1" thickTop="1" thickBot="1" x14ac:dyDescent="0.3">
      <c r="A215" s="18">
        <v>8078010</v>
      </c>
      <c r="B215" s="19" t="s">
        <v>441</v>
      </c>
      <c r="C215" s="39" t="s">
        <v>1147</v>
      </c>
      <c r="D215" s="89">
        <v>1</v>
      </c>
      <c r="E215" s="92" t="s">
        <v>1947</v>
      </c>
      <c r="F215" s="142">
        <v>1537</v>
      </c>
      <c r="G215" s="142">
        <v>2044</v>
      </c>
      <c r="H215" s="1" t="s">
        <v>3012</v>
      </c>
      <c r="I215" s="41">
        <f t="shared" si="19"/>
        <v>1537</v>
      </c>
      <c r="J215" s="75">
        <v>0</v>
      </c>
      <c r="K215" s="22">
        <f t="shared" si="20"/>
        <v>0</v>
      </c>
    </row>
    <row r="216" spans="1:11" ht="23.25" customHeight="1" thickTop="1" thickBot="1" x14ac:dyDescent="0.3">
      <c r="A216" s="18">
        <v>8078020</v>
      </c>
      <c r="B216" s="19" t="s">
        <v>448</v>
      </c>
      <c r="C216" s="39" t="s">
        <v>1147</v>
      </c>
      <c r="D216" s="89">
        <v>1</v>
      </c>
      <c r="E216" s="92" t="s">
        <v>1948</v>
      </c>
      <c r="F216" s="142">
        <v>1645</v>
      </c>
      <c r="G216" s="142">
        <v>2188</v>
      </c>
      <c r="H216" s="1" t="s">
        <v>63</v>
      </c>
      <c r="I216" s="41">
        <f t="shared" si="19"/>
        <v>1645</v>
      </c>
      <c r="J216" s="75">
        <v>0</v>
      </c>
      <c r="K216" s="22">
        <f t="shared" si="20"/>
        <v>0</v>
      </c>
    </row>
    <row r="217" spans="1:11" ht="23.25" customHeight="1" thickTop="1" thickBot="1" x14ac:dyDescent="0.3">
      <c r="A217" s="18">
        <v>8078030</v>
      </c>
      <c r="B217" s="19" t="s">
        <v>551</v>
      </c>
      <c r="C217" s="39" t="s">
        <v>1147</v>
      </c>
      <c r="D217" s="89">
        <v>1</v>
      </c>
      <c r="E217" s="92" t="s">
        <v>1949</v>
      </c>
      <c r="F217" s="142">
        <v>1942</v>
      </c>
      <c r="G217" s="142">
        <v>2485</v>
      </c>
      <c r="H217" s="1" t="s">
        <v>3012</v>
      </c>
      <c r="I217" s="41">
        <f t="shared" si="19"/>
        <v>1942</v>
      </c>
      <c r="J217" s="75">
        <v>0</v>
      </c>
      <c r="K217" s="22">
        <f t="shared" si="20"/>
        <v>0</v>
      </c>
    </row>
    <row r="218" spans="1:11" ht="23.25" customHeight="1" thickTop="1" thickBot="1" x14ac:dyDescent="0.3">
      <c r="A218" s="18">
        <v>8078040</v>
      </c>
      <c r="B218" s="19" t="s">
        <v>556</v>
      </c>
      <c r="C218" s="39" t="s">
        <v>1147</v>
      </c>
      <c r="D218" s="89">
        <v>1</v>
      </c>
      <c r="E218" s="92" t="s">
        <v>1950</v>
      </c>
      <c r="F218" s="142">
        <v>1942</v>
      </c>
      <c r="G218" s="142">
        <v>2485</v>
      </c>
      <c r="H218" s="1" t="s">
        <v>63</v>
      </c>
      <c r="I218" s="41">
        <f t="shared" si="19"/>
        <v>1942</v>
      </c>
      <c r="J218" s="75">
        <v>0</v>
      </c>
      <c r="K218" s="22">
        <f t="shared" si="20"/>
        <v>0</v>
      </c>
    </row>
    <row r="219" spans="1:11" ht="23.25" customHeight="1" thickTop="1" thickBot="1" x14ac:dyDescent="0.3">
      <c r="A219" s="18">
        <v>8078050</v>
      </c>
      <c r="B219" s="19" t="s">
        <v>610</v>
      </c>
      <c r="C219" s="39" t="s">
        <v>1147</v>
      </c>
      <c r="D219" s="89">
        <v>1</v>
      </c>
      <c r="E219" s="92" t="s">
        <v>1951</v>
      </c>
      <c r="F219" s="142">
        <v>1956</v>
      </c>
      <c r="G219" s="142">
        <v>2501</v>
      </c>
      <c r="H219" s="1" t="s">
        <v>3012</v>
      </c>
      <c r="I219" s="41">
        <f t="shared" si="19"/>
        <v>1956</v>
      </c>
      <c r="J219" s="75">
        <v>0</v>
      </c>
      <c r="K219" s="22">
        <f t="shared" si="20"/>
        <v>0</v>
      </c>
    </row>
    <row r="220" spans="1:11" ht="23.25" customHeight="1" thickTop="1" thickBot="1" x14ac:dyDescent="0.3">
      <c r="A220" s="18">
        <v>8078060</v>
      </c>
      <c r="B220" s="19" t="s">
        <v>570</v>
      </c>
      <c r="C220" s="39" t="s">
        <v>1147</v>
      </c>
      <c r="D220" s="89">
        <v>1</v>
      </c>
      <c r="E220" s="92" t="s">
        <v>1952</v>
      </c>
      <c r="F220" s="142">
        <v>2095</v>
      </c>
      <c r="G220" s="142">
        <v>2679</v>
      </c>
      <c r="H220" s="1" t="s">
        <v>63</v>
      </c>
      <c r="I220" s="41">
        <f t="shared" si="19"/>
        <v>2095</v>
      </c>
      <c r="J220" s="75">
        <v>0</v>
      </c>
      <c r="K220" s="22">
        <f t="shared" si="20"/>
        <v>0</v>
      </c>
    </row>
    <row r="221" spans="1:11" ht="23.25" customHeight="1" thickTop="1" thickBot="1" x14ac:dyDescent="0.3">
      <c r="A221" s="18">
        <v>8078070</v>
      </c>
      <c r="B221" s="19" t="s">
        <v>591</v>
      </c>
      <c r="C221" s="39" t="s">
        <v>1147</v>
      </c>
      <c r="D221" s="89">
        <v>1</v>
      </c>
      <c r="E221" s="92" t="s">
        <v>1953</v>
      </c>
      <c r="F221" s="142">
        <v>2468</v>
      </c>
      <c r="G221" s="142">
        <v>3159</v>
      </c>
      <c r="H221" s="1" t="s">
        <v>63</v>
      </c>
      <c r="I221" s="41">
        <f t="shared" si="19"/>
        <v>2468</v>
      </c>
      <c r="J221" s="75">
        <v>0</v>
      </c>
      <c r="K221" s="22">
        <f t="shared" si="20"/>
        <v>0</v>
      </c>
    </row>
    <row r="222" spans="1:11" ht="23.25" customHeight="1" thickTop="1" thickBot="1" x14ac:dyDescent="0.3">
      <c r="A222" s="18">
        <v>8078080</v>
      </c>
      <c r="B222" s="19" t="s">
        <v>588</v>
      </c>
      <c r="C222" s="39" t="s">
        <v>1147</v>
      </c>
      <c r="D222" s="89">
        <v>1</v>
      </c>
      <c r="E222" s="92" t="s">
        <v>1954</v>
      </c>
      <c r="F222" s="142">
        <v>2494</v>
      </c>
      <c r="G222" s="142">
        <v>3192</v>
      </c>
      <c r="H222" s="1" t="s">
        <v>3012</v>
      </c>
      <c r="I222" s="41">
        <f t="shared" si="19"/>
        <v>2494</v>
      </c>
      <c r="J222" s="75">
        <v>0</v>
      </c>
      <c r="K222" s="22">
        <f t="shared" si="20"/>
        <v>0</v>
      </c>
    </row>
    <row r="223" spans="1:11" ht="23.25" customHeight="1" thickTop="1" thickBot="1" x14ac:dyDescent="0.3">
      <c r="A223" s="18">
        <v>8078090</v>
      </c>
      <c r="B223" s="19" t="s">
        <v>578</v>
      </c>
      <c r="C223" s="39" t="s">
        <v>1147</v>
      </c>
      <c r="D223" s="89">
        <v>1</v>
      </c>
      <c r="E223" s="92" t="s">
        <v>1955</v>
      </c>
      <c r="F223" s="142">
        <v>3194</v>
      </c>
      <c r="G223" s="142">
        <v>4085</v>
      </c>
      <c r="H223" s="1" t="s">
        <v>63</v>
      </c>
      <c r="I223" s="41">
        <f t="shared" si="19"/>
        <v>3194</v>
      </c>
      <c r="J223" s="75">
        <v>0</v>
      </c>
      <c r="K223" s="22">
        <f t="shared" si="20"/>
        <v>0</v>
      </c>
    </row>
    <row r="224" spans="1:11" ht="23.25" customHeight="1" thickTop="1" thickBot="1" x14ac:dyDescent="0.3">
      <c r="A224" s="18">
        <v>8078100</v>
      </c>
      <c r="B224" s="19" t="s">
        <v>609</v>
      </c>
      <c r="C224" s="39" t="s">
        <v>1147</v>
      </c>
      <c r="D224" s="89">
        <v>1</v>
      </c>
      <c r="E224" s="92" t="s">
        <v>1956</v>
      </c>
      <c r="F224" s="142">
        <v>5411</v>
      </c>
      <c r="G224" s="142">
        <v>6925</v>
      </c>
      <c r="H224" s="1" t="s">
        <v>3012</v>
      </c>
      <c r="I224" s="41">
        <f t="shared" si="19"/>
        <v>5411</v>
      </c>
      <c r="J224" s="75">
        <v>0</v>
      </c>
      <c r="K224" s="22">
        <f t="shared" si="20"/>
        <v>0</v>
      </c>
    </row>
    <row r="225" spans="1:11" ht="23.25" customHeight="1" thickTop="1" thickBot="1" x14ac:dyDescent="0.3">
      <c r="A225" s="18">
        <v>8078110</v>
      </c>
      <c r="B225" s="19" t="s">
        <v>619</v>
      </c>
      <c r="C225" s="39" t="s">
        <v>1147</v>
      </c>
      <c r="D225" s="89">
        <v>1</v>
      </c>
      <c r="E225" s="92" t="s">
        <v>1957</v>
      </c>
      <c r="F225" s="142">
        <v>5411</v>
      </c>
      <c r="G225" s="142">
        <v>6925</v>
      </c>
      <c r="H225" s="1" t="s">
        <v>3012</v>
      </c>
      <c r="I225" s="41">
        <f t="shared" si="19"/>
        <v>5411</v>
      </c>
      <c r="J225" s="75">
        <v>0</v>
      </c>
      <c r="K225" s="22">
        <f t="shared" si="20"/>
        <v>0</v>
      </c>
    </row>
    <row r="226" spans="1:11" ht="23.25" customHeight="1" thickTop="1" thickBot="1" x14ac:dyDescent="0.3">
      <c r="A226" s="18">
        <v>8078120</v>
      </c>
      <c r="B226" s="19" t="s">
        <v>634</v>
      </c>
      <c r="C226" s="39" t="s">
        <v>1147</v>
      </c>
      <c r="D226" s="89">
        <v>1</v>
      </c>
      <c r="E226" s="92" t="s">
        <v>1958</v>
      </c>
      <c r="F226" s="142">
        <v>5055</v>
      </c>
      <c r="G226" s="142">
        <v>6472</v>
      </c>
      <c r="H226" s="1" t="s">
        <v>3012</v>
      </c>
      <c r="I226" s="41">
        <f t="shared" si="19"/>
        <v>5055</v>
      </c>
      <c r="J226" s="75">
        <v>0</v>
      </c>
      <c r="K226" s="22">
        <f t="shared" si="20"/>
        <v>0</v>
      </c>
    </row>
    <row r="227" spans="1:11" ht="23.25" customHeight="1" thickTop="1" thickBot="1" x14ac:dyDescent="0.3">
      <c r="A227" s="18">
        <v>8078130</v>
      </c>
      <c r="B227" s="19" t="s">
        <v>635</v>
      </c>
      <c r="C227" s="39" t="s">
        <v>1147</v>
      </c>
      <c r="D227" s="89">
        <v>1</v>
      </c>
      <c r="E227" s="92" t="s">
        <v>1959</v>
      </c>
      <c r="F227" s="142">
        <v>4279</v>
      </c>
      <c r="G227" s="142">
        <v>5477</v>
      </c>
      <c r="H227" s="1" t="s">
        <v>63</v>
      </c>
      <c r="I227" s="41">
        <f t="shared" si="19"/>
        <v>4279</v>
      </c>
      <c r="J227" s="75">
        <v>0</v>
      </c>
      <c r="K227" s="22">
        <f t="shared" si="20"/>
        <v>0</v>
      </c>
    </row>
    <row r="228" spans="1:11" ht="23.25" customHeight="1" thickTop="1" thickBot="1" x14ac:dyDescent="0.3">
      <c r="A228" s="18">
        <v>8078140</v>
      </c>
      <c r="B228" s="19" t="s">
        <v>628</v>
      </c>
      <c r="C228" s="39" t="s">
        <v>1147</v>
      </c>
      <c r="D228" s="89">
        <v>1</v>
      </c>
      <c r="E228" s="92" t="s">
        <v>1960</v>
      </c>
      <c r="F228" s="142">
        <v>5969</v>
      </c>
      <c r="G228" s="142">
        <v>7639</v>
      </c>
      <c r="H228" s="1" t="s">
        <v>3012</v>
      </c>
      <c r="I228" s="41">
        <f t="shared" si="19"/>
        <v>5969</v>
      </c>
      <c r="J228" s="75">
        <v>0</v>
      </c>
      <c r="K228" s="22">
        <f t="shared" si="20"/>
        <v>0</v>
      </c>
    </row>
    <row r="229" spans="1:11" ht="23.25" customHeight="1" thickTop="1" thickBot="1" x14ac:dyDescent="0.3">
      <c r="A229" s="18">
        <v>8078150</v>
      </c>
      <c r="B229" s="19" t="s">
        <v>642</v>
      </c>
      <c r="C229" s="39" t="s">
        <v>1147</v>
      </c>
      <c r="D229" s="89">
        <v>1</v>
      </c>
      <c r="E229" s="92" t="s">
        <v>1961</v>
      </c>
      <c r="F229" s="142">
        <v>5468</v>
      </c>
      <c r="G229" s="142">
        <v>6993</v>
      </c>
      <c r="H229" s="1" t="s">
        <v>63</v>
      </c>
      <c r="I229" s="41">
        <f t="shared" si="19"/>
        <v>5468</v>
      </c>
      <c r="J229" s="75">
        <v>0</v>
      </c>
      <c r="K229" s="22">
        <f t="shared" si="20"/>
        <v>0</v>
      </c>
    </row>
    <row r="230" spans="1:11" ht="23.25" customHeight="1" thickTop="1" thickBot="1" x14ac:dyDescent="0.3">
      <c r="A230" s="18">
        <v>8078160</v>
      </c>
      <c r="B230" s="19" t="s">
        <v>638</v>
      </c>
      <c r="C230" s="39" t="s">
        <v>1147</v>
      </c>
      <c r="D230" s="89">
        <v>1</v>
      </c>
      <c r="E230" s="92" t="s">
        <v>1962</v>
      </c>
      <c r="F230" s="142">
        <v>8740</v>
      </c>
      <c r="G230" s="142">
        <v>11185</v>
      </c>
      <c r="H230" s="1" t="s">
        <v>3012</v>
      </c>
      <c r="I230" s="41">
        <f t="shared" si="19"/>
        <v>8740</v>
      </c>
      <c r="J230" s="75">
        <v>0</v>
      </c>
      <c r="K230" s="22">
        <f t="shared" si="20"/>
        <v>0</v>
      </c>
    </row>
    <row r="231" spans="1:11" ht="23.25" customHeight="1" thickTop="1" thickBot="1" x14ac:dyDescent="0.3">
      <c r="A231" s="18">
        <v>8078170</v>
      </c>
      <c r="B231" s="19" t="s">
        <v>654</v>
      </c>
      <c r="C231" s="39" t="s">
        <v>1147</v>
      </c>
      <c r="D231" s="89">
        <v>1</v>
      </c>
      <c r="E231" s="92" t="s">
        <v>1963</v>
      </c>
      <c r="F231" s="142">
        <v>7588</v>
      </c>
      <c r="G231" s="142">
        <v>9713</v>
      </c>
      <c r="H231" s="1" t="s">
        <v>3012</v>
      </c>
      <c r="I231" s="41">
        <f t="shared" si="19"/>
        <v>7588</v>
      </c>
      <c r="J231" s="75">
        <v>0</v>
      </c>
      <c r="K231" s="22">
        <f t="shared" si="20"/>
        <v>0</v>
      </c>
    </row>
    <row r="232" spans="1:11" ht="23.25" customHeight="1" thickTop="1" thickBot="1" x14ac:dyDescent="0.3">
      <c r="A232" s="18">
        <v>8078180</v>
      </c>
      <c r="B232" s="19" t="s">
        <v>454</v>
      </c>
      <c r="C232" s="39" t="s">
        <v>1147</v>
      </c>
      <c r="D232" s="89">
        <v>1</v>
      </c>
      <c r="E232" s="92" t="s">
        <v>1964</v>
      </c>
      <c r="F232" s="142">
        <v>1537</v>
      </c>
      <c r="G232" s="142">
        <v>2044</v>
      </c>
      <c r="H232" s="1" t="s">
        <v>63</v>
      </c>
      <c r="I232" s="41">
        <f t="shared" si="19"/>
        <v>1537</v>
      </c>
      <c r="J232" s="75">
        <v>0</v>
      </c>
      <c r="K232" s="22">
        <f t="shared" si="20"/>
        <v>0</v>
      </c>
    </row>
    <row r="233" spans="1:11" ht="23.25" customHeight="1" thickTop="1" thickBot="1" x14ac:dyDescent="0.3">
      <c r="A233" s="18">
        <v>8078190</v>
      </c>
      <c r="B233" s="19" t="s">
        <v>464</v>
      </c>
      <c r="C233" s="39" t="s">
        <v>1147</v>
      </c>
      <c r="D233" s="89">
        <v>1</v>
      </c>
      <c r="E233" s="92" t="s">
        <v>1965</v>
      </c>
      <c r="F233" s="142">
        <v>1537</v>
      </c>
      <c r="G233" s="142">
        <v>1966</v>
      </c>
      <c r="H233" s="1" t="s">
        <v>63</v>
      </c>
      <c r="I233" s="41">
        <f t="shared" si="19"/>
        <v>1537</v>
      </c>
      <c r="J233" s="75">
        <v>0</v>
      </c>
      <c r="K233" s="22">
        <f t="shared" si="20"/>
        <v>0</v>
      </c>
    </row>
    <row r="234" spans="1:11" ht="23.25" customHeight="1" thickTop="1" thickBot="1" x14ac:dyDescent="0.3">
      <c r="A234" s="18">
        <v>8078200</v>
      </c>
      <c r="B234" s="19" t="s">
        <v>625</v>
      </c>
      <c r="C234" s="39" t="s">
        <v>1147</v>
      </c>
      <c r="D234" s="89">
        <v>1</v>
      </c>
      <c r="E234" s="92" t="s">
        <v>1966</v>
      </c>
      <c r="F234" s="142">
        <v>1816</v>
      </c>
      <c r="G234" s="142">
        <v>2321</v>
      </c>
      <c r="H234" s="1" t="s">
        <v>63</v>
      </c>
      <c r="I234" s="41">
        <f t="shared" si="19"/>
        <v>1816</v>
      </c>
      <c r="J234" s="75">
        <v>0</v>
      </c>
      <c r="K234" s="22">
        <f t="shared" si="20"/>
        <v>0</v>
      </c>
    </row>
    <row r="235" spans="1:11" ht="23.25" customHeight="1" thickTop="1" thickBot="1" x14ac:dyDescent="0.3">
      <c r="A235" s="18">
        <v>8078210</v>
      </c>
      <c r="B235" s="19" t="s">
        <v>563</v>
      </c>
      <c r="C235" s="39" t="s">
        <v>1147</v>
      </c>
      <c r="D235" s="89">
        <v>1</v>
      </c>
      <c r="E235" s="92" t="s">
        <v>1967</v>
      </c>
      <c r="F235" s="142">
        <v>1816</v>
      </c>
      <c r="G235" s="142">
        <v>2321</v>
      </c>
      <c r="H235" s="1" t="s">
        <v>63</v>
      </c>
      <c r="I235" s="41">
        <f t="shared" si="19"/>
        <v>1816</v>
      </c>
      <c r="J235" s="75">
        <v>0</v>
      </c>
      <c r="K235" s="22">
        <f t="shared" si="20"/>
        <v>0</v>
      </c>
    </row>
    <row r="236" spans="1:11" ht="23.25" customHeight="1" thickTop="1" thickBot="1" x14ac:dyDescent="0.3">
      <c r="A236" s="18">
        <v>8078220</v>
      </c>
      <c r="B236" s="19" t="s">
        <v>631</v>
      </c>
      <c r="C236" s="39" t="s">
        <v>1147</v>
      </c>
      <c r="D236" s="89">
        <v>1</v>
      </c>
      <c r="E236" s="92" t="s">
        <v>1968</v>
      </c>
      <c r="F236" s="142">
        <v>1956</v>
      </c>
      <c r="G236" s="142">
        <v>2501</v>
      </c>
      <c r="H236" s="1" t="s">
        <v>3012</v>
      </c>
      <c r="I236" s="41">
        <f t="shared" si="19"/>
        <v>1956</v>
      </c>
      <c r="J236" s="75">
        <v>0</v>
      </c>
      <c r="K236" s="22">
        <f t="shared" si="20"/>
        <v>0</v>
      </c>
    </row>
    <row r="237" spans="1:11" ht="23.25" customHeight="1" thickTop="1" thickBot="1" x14ac:dyDescent="0.3">
      <c r="A237" s="18">
        <v>8078230</v>
      </c>
      <c r="B237" s="19" t="s">
        <v>626</v>
      </c>
      <c r="C237" s="39" t="s">
        <v>1147</v>
      </c>
      <c r="D237" s="89">
        <v>1</v>
      </c>
      <c r="E237" s="92" t="s">
        <v>1969</v>
      </c>
      <c r="F237" s="142">
        <v>2095</v>
      </c>
      <c r="G237" s="142">
        <v>2679</v>
      </c>
      <c r="H237" s="1" t="s">
        <v>63</v>
      </c>
      <c r="I237" s="41">
        <f t="shared" si="19"/>
        <v>2095</v>
      </c>
      <c r="J237" s="75">
        <v>0</v>
      </c>
      <c r="K237" s="22">
        <f t="shared" si="20"/>
        <v>0</v>
      </c>
    </row>
    <row r="238" spans="1:11" ht="23.25" customHeight="1" thickTop="1" thickBot="1" x14ac:dyDescent="0.3">
      <c r="A238" s="18">
        <v>8078240</v>
      </c>
      <c r="B238" s="19" t="s">
        <v>644</v>
      </c>
      <c r="C238" s="39" t="s">
        <v>1147</v>
      </c>
      <c r="D238" s="89">
        <v>1</v>
      </c>
      <c r="E238" s="92" t="s">
        <v>1970</v>
      </c>
      <c r="F238" s="142">
        <v>2468</v>
      </c>
      <c r="G238" s="142">
        <v>3159</v>
      </c>
      <c r="H238" s="1" t="s">
        <v>63</v>
      </c>
      <c r="I238" s="41">
        <f t="shared" si="19"/>
        <v>2468</v>
      </c>
      <c r="J238" s="75">
        <v>0</v>
      </c>
      <c r="K238" s="22">
        <f t="shared" si="20"/>
        <v>0</v>
      </c>
    </row>
    <row r="239" spans="1:11" ht="23.25" customHeight="1" thickTop="1" thickBot="1" x14ac:dyDescent="0.3">
      <c r="A239" s="18">
        <v>8078250</v>
      </c>
      <c r="B239" s="19" t="s">
        <v>605</v>
      </c>
      <c r="C239" s="39" t="s">
        <v>1147</v>
      </c>
      <c r="D239" s="89">
        <v>1</v>
      </c>
      <c r="E239" s="92" t="s">
        <v>1971</v>
      </c>
      <c r="F239" s="142">
        <v>2415</v>
      </c>
      <c r="G239" s="142">
        <v>3092</v>
      </c>
      <c r="H239" s="1" t="s">
        <v>63</v>
      </c>
      <c r="I239" s="41">
        <f t="shared" si="19"/>
        <v>2415</v>
      </c>
      <c r="J239" s="75">
        <v>0</v>
      </c>
      <c r="K239" s="22">
        <f t="shared" si="20"/>
        <v>0</v>
      </c>
    </row>
    <row r="240" spans="1:11" ht="23.25" customHeight="1" thickTop="1" thickBot="1" x14ac:dyDescent="0.3">
      <c r="A240" s="18">
        <v>8078260</v>
      </c>
      <c r="B240" s="19" t="s">
        <v>462</v>
      </c>
      <c r="C240" s="39" t="s">
        <v>1147</v>
      </c>
      <c r="D240" s="89">
        <v>1</v>
      </c>
      <c r="E240" s="92" t="s">
        <v>1972</v>
      </c>
      <c r="F240" s="142">
        <v>2873</v>
      </c>
      <c r="G240" s="142">
        <v>3679</v>
      </c>
      <c r="H240" s="1" t="s">
        <v>63</v>
      </c>
      <c r="I240" s="41">
        <f t="shared" si="19"/>
        <v>2873</v>
      </c>
      <c r="J240" s="75">
        <v>0</v>
      </c>
      <c r="K240" s="22">
        <f t="shared" si="20"/>
        <v>0</v>
      </c>
    </row>
    <row r="241" spans="1:11" ht="23.25" customHeight="1" thickTop="1" thickBot="1" x14ac:dyDescent="0.3">
      <c r="A241" s="18">
        <v>8078270</v>
      </c>
      <c r="B241" s="19" t="s">
        <v>637</v>
      </c>
      <c r="C241" s="39" t="s">
        <v>1147</v>
      </c>
      <c r="D241" s="89">
        <v>1</v>
      </c>
      <c r="E241" s="92" t="s">
        <v>1973</v>
      </c>
      <c r="F241" s="142">
        <v>4743</v>
      </c>
      <c r="G241" s="142">
        <v>6072</v>
      </c>
      <c r="H241" s="1" t="s">
        <v>63</v>
      </c>
      <c r="I241" s="41">
        <f t="shared" ref="I241:I271" si="21">F241-F241*$I$8</f>
        <v>4743</v>
      </c>
      <c r="J241" s="75">
        <v>0</v>
      </c>
      <c r="K241" s="22">
        <f t="shared" ref="K241:K271" si="22">J241*I241</f>
        <v>0</v>
      </c>
    </row>
    <row r="242" spans="1:11" ht="23.25" customHeight="1" thickTop="1" thickBot="1" x14ac:dyDescent="0.3">
      <c r="A242" s="18">
        <v>8078280</v>
      </c>
      <c r="B242" s="19" t="s">
        <v>611</v>
      </c>
      <c r="C242" s="39" t="s">
        <v>1147</v>
      </c>
      <c r="D242" s="89">
        <v>1</v>
      </c>
      <c r="E242" s="92" t="s">
        <v>1974</v>
      </c>
      <c r="F242" s="142">
        <v>4743</v>
      </c>
      <c r="G242" s="142">
        <v>6072</v>
      </c>
      <c r="H242" s="1" t="s">
        <v>3012</v>
      </c>
      <c r="I242" s="41">
        <f t="shared" si="21"/>
        <v>4743</v>
      </c>
      <c r="J242" s="75">
        <v>0</v>
      </c>
      <c r="K242" s="22">
        <f t="shared" si="22"/>
        <v>0</v>
      </c>
    </row>
    <row r="243" spans="1:11" ht="23.25" customHeight="1" thickTop="1" thickBot="1" x14ac:dyDescent="0.3">
      <c r="A243" s="18">
        <v>8078290</v>
      </c>
      <c r="B243" s="19" t="s">
        <v>636</v>
      </c>
      <c r="C243" s="39" t="s">
        <v>1147</v>
      </c>
      <c r="D243" s="89">
        <v>1</v>
      </c>
      <c r="E243" s="92" t="s">
        <v>1975</v>
      </c>
      <c r="F243" s="142">
        <v>4279</v>
      </c>
      <c r="G243" s="142">
        <v>5477</v>
      </c>
      <c r="H243" s="1" t="s">
        <v>3012</v>
      </c>
      <c r="I243" s="41">
        <f t="shared" si="21"/>
        <v>4279</v>
      </c>
      <c r="J243" s="75">
        <v>0</v>
      </c>
      <c r="K243" s="22">
        <f t="shared" si="22"/>
        <v>0</v>
      </c>
    </row>
    <row r="244" spans="1:11" ht="23.25" customHeight="1" thickTop="1" thickBot="1" x14ac:dyDescent="0.3">
      <c r="A244" s="18">
        <v>8078300</v>
      </c>
      <c r="B244" s="19" t="s">
        <v>656</v>
      </c>
      <c r="C244" s="39" t="s">
        <v>1147</v>
      </c>
      <c r="D244" s="89">
        <v>1</v>
      </c>
      <c r="E244" s="92" t="s">
        <v>1976</v>
      </c>
      <c r="F244" s="142">
        <v>5654</v>
      </c>
      <c r="G244" s="142">
        <v>7236</v>
      </c>
      <c r="H244" s="1" t="s">
        <v>63</v>
      </c>
      <c r="I244" s="41">
        <f t="shared" si="21"/>
        <v>5654</v>
      </c>
      <c r="J244" s="75">
        <v>0</v>
      </c>
      <c r="K244" s="22">
        <f t="shared" si="22"/>
        <v>0</v>
      </c>
    </row>
    <row r="245" spans="1:11" ht="23.25" customHeight="1" thickTop="1" thickBot="1" x14ac:dyDescent="0.3">
      <c r="A245" s="18">
        <v>8078310</v>
      </c>
      <c r="B245" s="19" t="s">
        <v>621</v>
      </c>
      <c r="C245" s="39" t="s">
        <v>1147</v>
      </c>
      <c r="D245" s="89">
        <v>1</v>
      </c>
      <c r="E245" s="92" t="s">
        <v>1977</v>
      </c>
      <c r="F245" s="142">
        <v>5654</v>
      </c>
      <c r="G245" s="142">
        <v>7236</v>
      </c>
      <c r="H245" s="1" t="s">
        <v>63</v>
      </c>
      <c r="I245" s="41">
        <f t="shared" si="21"/>
        <v>5654</v>
      </c>
      <c r="J245" s="75">
        <v>0</v>
      </c>
      <c r="K245" s="22">
        <f t="shared" si="22"/>
        <v>0</v>
      </c>
    </row>
    <row r="246" spans="1:11" ht="23.25" customHeight="1" thickTop="1" thickBot="1" x14ac:dyDescent="0.3">
      <c r="A246" s="18">
        <v>8078320</v>
      </c>
      <c r="B246" s="19" t="s">
        <v>630</v>
      </c>
      <c r="C246" s="39" t="s">
        <v>1147</v>
      </c>
      <c r="D246" s="89">
        <v>1</v>
      </c>
      <c r="E246" s="92" t="s">
        <v>1978</v>
      </c>
      <c r="F246" s="142">
        <v>5654</v>
      </c>
      <c r="G246" s="142">
        <v>7236</v>
      </c>
      <c r="H246" s="1" t="s">
        <v>3012</v>
      </c>
      <c r="I246" s="41">
        <f t="shared" si="21"/>
        <v>5654</v>
      </c>
      <c r="J246" s="75">
        <v>0</v>
      </c>
      <c r="K246" s="22">
        <f t="shared" si="22"/>
        <v>0</v>
      </c>
    </row>
    <row r="247" spans="1:11" ht="23.25" customHeight="1" thickTop="1" thickBot="1" x14ac:dyDescent="0.3">
      <c r="A247" s="18">
        <v>8078330</v>
      </c>
      <c r="B247" s="19" t="s">
        <v>639</v>
      </c>
      <c r="C247" s="39" t="s">
        <v>1147</v>
      </c>
      <c r="D247" s="89">
        <v>1</v>
      </c>
      <c r="E247" s="92" t="s">
        <v>1979</v>
      </c>
      <c r="F247" s="142">
        <v>8740</v>
      </c>
      <c r="G247" s="142">
        <v>11185</v>
      </c>
      <c r="H247" s="1" t="s">
        <v>3012</v>
      </c>
      <c r="I247" s="41">
        <f t="shared" si="21"/>
        <v>8740</v>
      </c>
      <c r="J247" s="75">
        <v>0</v>
      </c>
      <c r="K247" s="22">
        <f t="shared" si="22"/>
        <v>0</v>
      </c>
    </row>
    <row r="248" spans="1:11" ht="23.25" customHeight="1" thickTop="1" thickBot="1" x14ac:dyDescent="0.3">
      <c r="A248" s="18">
        <v>8078340</v>
      </c>
      <c r="B248" s="19" t="s">
        <v>641</v>
      </c>
      <c r="C248" s="39" t="s">
        <v>1147</v>
      </c>
      <c r="D248" s="89">
        <v>1</v>
      </c>
      <c r="E248" s="92" t="s">
        <v>1980</v>
      </c>
      <c r="F248" s="142">
        <v>7254</v>
      </c>
      <c r="G248" s="142">
        <v>9286</v>
      </c>
      <c r="H248" s="1" t="s">
        <v>3012</v>
      </c>
      <c r="I248" s="41">
        <f t="shared" si="21"/>
        <v>7254</v>
      </c>
      <c r="J248" s="75">
        <v>0</v>
      </c>
      <c r="K248" s="22">
        <f t="shared" si="22"/>
        <v>0</v>
      </c>
    </row>
    <row r="249" spans="1:11" ht="23.25" customHeight="1" thickTop="1" thickBot="1" x14ac:dyDescent="0.3">
      <c r="A249" s="18">
        <v>8078350</v>
      </c>
      <c r="B249" s="19" t="s">
        <v>412</v>
      </c>
      <c r="C249" s="39" t="s">
        <v>1147</v>
      </c>
      <c r="D249" s="89">
        <v>1</v>
      </c>
      <c r="E249" s="92" t="s">
        <v>1981</v>
      </c>
      <c r="F249" s="142">
        <v>74</v>
      </c>
      <c r="G249" s="142">
        <v>95</v>
      </c>
      <c r="H249" s="1" t="s">
        <v>63</v>
      </c>
      <c r="I249" s="41">
        <f t="shared" si="21"/>
        <v>74</v>
      </c>
      <c r="J249" s="75">
        <v>0</v>
      </c>
      <c r="K249" s="22">
        <f t="shared" si="22"/>
        <v>0</v>
      </c>
    </row>
    <row r="250" spans="1:11" ht="23.25" customHeight="1" thickTop="1" thickBot="1" x14ac:dyDescent="0.3">
      <c r="A250" s="18">
        <v>8078360</v>
      </c>
      <c r="B250" s="19" t="s">
        <v>410</v>
      </c>
      <c r="C250" s="39" t="s">
        <v>1147</v>
      </c>
      <c r="D250" s="89">
        <v>1</v>
      </c>
      <c r="E250" s="92" t="s">
        <v>1982</v>
      </c>
      <c r="F250" s="142">
        <v>74</v>
      </c>
      <c r="G250" s="142">
        <v>95</v>
      </c>
      <c r="H250" s="1" t="s">
        <v>63</v>
      </c>
      <c r="I250" s="41">
        <f t="shared" si="21"/>
        <v>74</v>
      </c>
      <c r="J250" s="75">
        <v>0</v>
      </c>
      <c r="K250" s="22">
        <f t="shared" si="22"/>
        <v>0</v>
      </c>
    </row>
    <row r="251" spans="1:11" ht="23.25" customHeight="1" thickTop="1" thickBot="1" x14ac:dyDescent="0.3">
      <c r="A251" s="18">
        <v>8078370</v>
      </c>
      <c r="B251" s="19" t="s">
        <v>407</v>
      </c>
      <c r="C251" s="39" t="s">
        <v>1147</v>
      </c>
      <c r="D251" s="89">
        <v>1</v>
      </c>
      <c r="E251" s="92" t="s">
        <v>1983</v>
      </c>
      <c r="F251" s="142">
        <v>74</v>
      </c>
      <c r="G251" s="142">
        <v>95</v>
      </c>
      <c r="H251" s="1" t="s">
        <v>63</v>
      </c>
      <c r="I251" s="41">
        <f t="shared" si="21"/>
        <v>74</v>
      </c>
      <c r="J251" s="75">
        <v>0</v>
      </c>
      <c r="K251" s="22">
        <f t="shared" si="22"/>
        <v>0</v>
      </c>
    </row>
    <row r="252" spans="1:11" ht="23.25" customHeight="1" thickTop="1" thickBot="1" x14ac:dyDescent="0.3">
      <c r="A252" s="18">
        <v>8078380</v>
      </c>
      <c r="B252" s="19" t="s">
        <v>411</v>
      </c>
      <c r="C252" s="39" t="s">
        <v>1147</v>
      </c>
      <c r="D252" s="89">
        <v>1</v>
      </c>
      <c r="E252" s="92" t="s">
        <v>1984</v>
      </c>
      <c r="F252" s="142">
        <v>74</v>
      </c>
      <c r="G252" s="142">
        <v>95</v>
      </c>
      <c r="H252" s="1" t="s">
        <v>3012</v>
      </c>
      <c r="I252" s="41">
        <f t="shared" si="21"/>
        <v>74</v>
      </c>
      <c r="J252" s="75">
        <v>0</v>
      </c>
      <c r="K252" s="22">
        <f t="shared" si="22"/>
        <v>0</v>
      </c>
    </row>
    <row r="253" spans="1:11" ht="23.25" customHeight="1" thickTop="1" thickBot="1" x14ac:dyDescent="0.3">
      <c r="A253" s="18">
        <v>8078390</v>
      </c>
      <c r="B253" s="19" t="s">
        <v>673</v>
      </c>
      <c r="C253" s="39" t="s">
        <v>1147</v>
      </c>
      <c r="D253" s="89">
        <v>1</v>
      </c>
      <c r="E253" s="92" t="s">
        <v>1985</v>
      </c>
      <c r="F253" s="142">
        <v>180</v>
      </c>
      <c r="G253" s="142">
        <v>237</v>
      </c>
      <c r="H253" s="1" t="s">
        <v>63</v>
      </c>
      <c r="I253" s="41">
        <f t="shared" si="21"/>
        <v>180</v>
      </c>
      <c r="J253" s="75">
        <v>0</v>
      </c>
      <c r="K253" s="22">
        <f t="shared" si="22"/>
        <v>0</v>
      </c>
    </row>
    <row r="254" spans="1:11" ht="23.25" customHeight="1" thickTop="1" thickBot="1" x14ac:dyDescent="0.3">
      <c r="A254" s="18">
        <v>8078400</v>
      </c>
      <c r="B254" s="19" t="s">
        <v>446</v>
      </c>
      <c r="C254" s="39" t="s">
        <v>1147</v>
      </c>
      <c r="D254" s="89">
        <v>1</v>
      </c>
      <c r="E254" s="92" t="s">
        <v>1986</v>
      </c>
      <c r="F254" s="142">
        <v>475</v>
      </c>
      <c r="G254" s="142">
        <v>630</v>
      </c>
      <c r="H254" s="1" t="s">
        <v>3012</v>
      </c>
      <c r="I254" s="41">
        <f t="shared" si="21"/>
        <v>475</v>
      </c>
      <c r="J254" s="75">
        <v>0</v>
      </c>
      <c r="K254" s="22">
        <f t="shared" si="22"/>
        <v>0</v>
      </c>
    </row>
    <row r="255" spans="1:11" ht="23.25" customHeight="1" thickTop="1" thickBot="1" x14ac:dyDescent="0.3">
      <c r="A255" s="18">
        <v>8078410</v>
      </c>
      <c r="B255" s="19" t="s">
        <v>650</v>
      </c>
      <c r="C255" s="39" t="s">
        <v>1147</v>
      </c>
      <c r="D255" s="89">
        <v>1</v>
      </c>
      <c r="E255" s="92" t="s">
        <v>1987</v>
      </c>
      <c r="F255" s="142">
        <v>532</v>
      </c>
      <c r="G255" s="142">
        <v>680</v>
      </c>
      <c r="H255" s="1" t="s">
        <v>63</v>
      </c>
      <c r="I255" s="41">
        <f t="shared" si="21"/>
        <v>532</v>
      </c>
      <c r="J255" s="75">
        <v>0</v>
      </c>
      <c r="K255" s="22">
        <f t="shared" si="22"/>
        <v>0</v>
      </c>
    </row>
    <row r="256" spans="1:11" ht="23.25" customHeight="1" thickTop="1" thickBot="1" x14ac:dyDescent="0.3">
      <c r="A256" s="18">
        <v>8078420</v>
      </c>
      <c r="B256" s="19" t="s">
        <v>504</v>
      </c>
      <c r="C256" s="39" t="s">
        <v>1147</v>
      </c>
      <c r="D256" s="89">
        <v>1</v>
      </c>
      <c r="E256" s="92" t="s">
        <v>1988</v>
      </c>
      <c r="F256" s="142">
        <v>570</v>
      </c>
      <c r="G256" s="142">
        <v>728</v>
      </c>
      <c r="H256" s="1" t="s">
        <v>3012</v>
      </c>
      <c r="I256" s="41">
        <f t="shared" si="21"/>
        <v>570</v>
      </c>
      <c r="J256" s="75">
        <v>0</v>
      </c>
      <c r="K256" s="22">
        <f t="shared" si="22"/>
        <v>0</v>
      </c>
    </row>
    <row r="257" spans="1:11" ht="23.25" customHeight="1" thickTop="1" thickBot="1" x14ac:dyDescent="0.3">
      <c r="A257" s="18">
        <v>8078430</v>
      </c>
      <c r="B257" s="19" t="s">
        <v>505</v>
      </c>
      <c r="C257" s="39" t="s">
        <v>1147</v>
      </c>
      <c r="D257" s="89">
        <v>1</v>
      </c>
      <c r="E257" s="92" t="s">
        <v>1989</v>
      </c>
      <c r="F257" s="142">
        <v>520</v>
      </c>
      <c r="G257" s="142">
        <v>663</v>
      </c>
      <c r="H257" s="1" t="s">
        <v>3012</v>
      </c>
      <c r="I257" s="41">
        <f t="shared" si="21"/>
        <v>520</v>
      </c>
      <c r="J257" s="75">
        <v>0</v>
      </c>
      <c r="K257" s="22">
        <f t="shared" si="22"/>
        <v>0</v>
      </c>
    </row>
    <row r="258" spans="1:11" ht="23.25" customHeight="1" thickTop="1" thickBot="1" x14ac:dyDescent="0.3">
      <c r="A258" s="18">
        <v>8078440</v>
      </c>
      <c r="B258" s="19" t="s">
        <v>553</v>
      </c>
      <c r="C258" s="39" t="s">
        <v>1147</v>
      </c>
      <c r="D258" s="89">
        <v>1</v>
      </c>
      <c r="E258" s="92" t="s">
        <v>1990</v>
      </c>
      <c r="F258" s="142">
        <v>550</v>
      </c>
      <c r="G258" s="142">
        <v>701</v>
      </c>
      <c r="H258" s="1" t="s">
        <v>3012</v>
      </c>
      <c r="I258" s="41">
        <f t="shared" si="21"/>
        <v>550</v>
      </c>
      <c r="J258" s="75">
        <v>0</v>
      </c>
      <c r="K258" s="22">
        <f t="shared" si="22"/>
        <v>0</v>
      </c>
    </row>
    <row r="259" spans="1:11" ht="23.25" customHeight="1" thickTop="1" thickBot="1" x14ac:dyDescent="0.3">
      <c r="A259" s="18">
        <v>8078450</v>
      </c>
      <c r="B259" s="19" t="s">
        <v>474</v>
      </c>
      <c r="C259" s="39" t="s">
        <v>1147</v>
      </c>
      <c r="D259" s="89">
        <v>1</v>
      </c>
      <c r="E259" s="92" t="s">
        <v>1991</v>
      </c>
      <c r="F259" s="142">
        <v>417</v>
      </c>
      <c r="G259" s="142">
        <v>534</v>
      </c>
      <c r="H259" s="1" t="s">
        <v>3012</v>
      </c>
      <c r="I259" s="41">
        <f t="shared" si="21"/>
        <v>417</v>
      </c>
      <c r="J259" s="75">
        <v>0</v>
      </c>
      <c r="K259" s="22">
        <f t="shared" si="22"/>
        <v>0</v>
      </c>
    </row>
    <row r="260" spans="1:11" ht="23.25" customHeight="1" thickTop="1" thickBot="1" x14ac:dyDescent="0.3">
      <c r="A260" s="18">
        <v>8078460</v>
      </c>
      <c r="B260" s="19" t="s">
        <v>428</v>
      </c>
      <c r="C260" s="39" t="s">
        <v>1147</v>
      </c>
      <c r="D260" s="89">
        <v>1</v>
      </c>
      <c r="E260" s="92" t="s">
        <v>1992</v>
      </c>
      <c r="F260" s="142">
        <v>448</v>
      </c>
      <c r="G260" s="142">
        <v>597</v>
      </c>
      <c r="H260" s="1" t="s">
        <v>3012</v>
      </c>
      <c r="I260" s="41">
        <f t="shared" si="21"/>
        <v>448</v>
      </c>
      <c r="J260" s="75">
        <v>0</v>
      </c>
      <c r="K260" s="22">
        <f t="shared" si="22"/>
        <v>0</v>
      </c>
    </row>
    <row r="261" spans="1:11" ht="23.25" customHeight="1" thickTop="1" thickBot="1" x14ac:dyDescent="0.3">
      <c r="A261" s="18">
        <v>8078470</v>
      </c>
      <c r="B261" s="19" t="s">
        <v>456</v>
      </c>
      <c r="C261" s="39" t="s">
        <v>1147</v>
      </c>
      <c r="D261" s="89">
        <v>1</v>
      </c>
      <c r="E261" s="92" t="s">
        <v>1993</v>
      </c>
      <c r="F261" s="142">
        <v>566</v>
      </c>
      <c r="G261" s="142">
        <v>752</v>
      </c>
      <c r="H261" s="1" t="s">
        <v>63</v>
      </c>
      <c r="I261" s="41">
        <f t="shared" si="21"/>
        <v>566</v>
      </c>
      <c r="J261" s="75">
        <v>0</v>
      </c>
      <c r="K261" s="22">
        <f t="shared" si="22"/>
        <v>0</v>
      </c>
    </row>
    <row r="262" spans="1:11" ht="23.25" customHeight="1" thickTop="1" thickBot="1" x14ac:dyDescent="0.3">
      <c r="A262" s="18">
        <v>8078480</v>
      </c>
      <c r="B262" s="19" t="s">
        <v>424</v>
      </c>
      <c r="C262" s="39" t="s">
        <v>1147</v>
      </c>
      <c r="D262" s="89">
        <v>1</v>
      </c>
      <c r="E262" s="92" t="s">
        <v>1994</v>
      </c>
      <c r="F262" s="142">
        <v>514</v>
      </c>
      <c r="G262" s="142">
        <v>684</v>
      </c>
      <c r="H262" s="1" t="s">
        <v>3012</v>
      </c>
      <c r="I262" s="41">
        <f t="shared" si="21"/>
        <v>514</v>
      </c>
      <c r="J262" s="75">
        <v>0</v>
      </c>
      <c r="K262" s="22">
        <f t="shared" si="22"/>
        <v>0</v>
      </c>
    </row>
    <row r="263" spans="1:11" ht="23.25" customHeight="1" thickTop="1" thickBot="1" x14ac:dyDescent="0.3">
      <c r="A263" s="18">
        <v>8078500</v>
      </c>
      <c r="B263" s="19" t="s">
        <v>438</v>
      </c>
      <c r="C263" s="39" t="s">
        <v>1147</v>
      </c>
      <c r="D263" s="89">
        <v>1</v>
      </c>
      <c r="E263" s="92" t="s">
        <v>1995</v>
      </c>
      <c r="F263" s="142">
        <v>810</v>
      </c>
      <c r="G263" s="142">
        <v>1079</v>
      </c>
      <c r="H263" s="1" t="s">
        <v>3012</v>
      </c>
      <c r="I263" s="41">
        <f t="shared" si="21"/>
        <v>810</v>
      </c>
      <c r="J263" s="75">
        <v>0</v>
      </c>
      <c r="K263" s="22">
        <f t="shared" si="22"/>
        <v>0</v>
      </c>
    </row>
    <row r="264" spans="1:11" ht="23.25" customHeight="1" thickTop="1" thickBot="1" x14ac:dyDescent="0.3">
      <c r="A264" s="18">
        <v>8078510</v>
      </c>
      <c r="B264" s="19" t="s">
        <v>612</v>
      </c>
      <c r="C264" s="39" t="s">
        <v>1147</v>
      </c>
      <c r="D264" s="89">
        <v>1</v>
      </c>
      <c r="E264" s="92" t="s">
        <v>1996</v>
      </c>
      <c r="F264" s="142">
        <v>829</v>
      </c>
      <c r="G264" s="142">
        <v>1062</v>
      </c>
      <c r="H264" s="1" t="s">
        <v>3012</v>
      </c>
      <c r="I264" s="41">
        <f t="shared" si="21"/>
        <v>829</v>
      </c>
      <c r="J264" s="75">
        <v>0</v>
      </c>
      <c r="K264" s="22">
        <f t="shared" si="22"/>
        <v>0</v>
      </c>
    </row>
    <row r="265" spans="1:11" ht="23.25" customHeight="1" thickTop="1" thickBot="1" x14ac:dyDescent="0.3">
      <c r="A265" s="18">
        <v>8078520</v>
      </c>
      <c r="B265" s="19" t="s">
        <v>512</v>
      </c>
      <c r="C265" s="39" t="s">
        <v>1147</v>
      </c>
      <c r="D265" s="89">
        <v>1</v>
      </c>
      <c r="E265" s="92" t="s">
        <v>1997</v>
      </c>
      <c r="F265" s="142">
        <v>888</v>
      </c>
      <c r="G265" s="142">
        <v>1136</v>
      </c>
      <c r="H265" s="1" t="s">
        <v>3012</v>
      </c>
      <c r="I265" s="41">
        <f t="shared" si="21"/>
        <v>888</v>
      </c>
      <c r="J265" s="75">
        <v>0</v>
      </c>
      <c r="K265" s="22">
        <f t="shared" si="22"/>
        <v>0</v>
      </c>
    </row>
    <row r="266" spans="1:11" ht="23.25" customHeight="1" thickTop="1" thickBot="1" x14ac:dyDescent="0.3">
      <c r="A266" s="18">
        <v>8078530</v>
      </c>
      <c r="B266" s="19" t="s">
        <v>420</v>
      </c>
      <c r="C266" s="39" t="s">
        <v>1147</v>
      </c>
      <c r="D266" s="89">
        <v>1</v>
      </c>
      <c r="E266" s="92" t="s">
        <v>1998</v>
      </c>
      <c r="F266" s="142">
        <v>594</v>
      </c>
      <c r="G266" s="142">
        <v>789</v>
      </c>
      <c r="H266" s="1" t="s">
        <v>3012</v>
      </c>
      <c r="I266" s="41">
        <f t="shared" si="21"/>
        <v>594</v>
      </c>
      <c r="J266" s="75">
        <v>0</v>
      </c>
      <c r="K266" s="22">
        <f t="shared" si="22"/>
        <v>0</v>
      </c>
    </row>
    <row r="267" spans="1:11" ht="23.25" customHeight="1" thickTop="1" thickBot="1" x14ac:dyDescent="0.3">
      <c r="A267" s="18">
        <v>8078540</v>
      </c>
      <c r="B267" s="19" t="s">
        <v>590</v>
      </c>
      <c r="C267" s="39" t="s">
        <v>1147</v>
      </c>
      <c r="D267" s="89">
        <v>1</v>
      </c>
      <c r="E267" s="92" t="s">
        <v>1999</v>
      </c>
      <c r="F267" s="142">
        <v>617</v>
      </c>
      <c r="G267" s="142">
        <v>789</v>
      </c>
      <c r="H267" s="1" t="s">
        <v>3012</v>
      </c>
      <c r="I267" s="41">
        <f t="shared" si="21"/>
        <v>617</v>
      </c>
      <c r="J267" s="75">
        <v>0</v>
      </c>
      <c r="K267" s="22">
        <f t="shared" si="22"/>
        <v>0</v>
      </c>
    </row>
    <row r="268" spans="1:11" ht="23.25" customHeight="1" thickTop="1" thickBot="1" x14ac:dyDescent="0.3">
      <c r="A268" s="18">
        <v>8078550</v>
      </c>
      <c r="B268" s="19" t="s">
        <v>596</v>
      </c>
      <c r="C268" s="39" t="s">
        <v>1147</v>
      </c>
      <c r="D268" s="89">
        <v>1</v>
      </c>
      <c r="E268" s="92" t="s">
        <v>2000</v>
      </c>
      <c r="F268" s="142">
        <v>667</v>
      </c>
      <c r="G268" s="142">
        <v>856</v>
      </c>
      <c r="H268" s="1" t="s">
        <v>63</v>
      </c>
      <c r="I268" s="41">
        <f t="shared" si="21"/>
        <v>667</v>
      </c>
      <c r="J268" s="75">
        <v>0</v>
      </c>
      <c r="K268" s="22">
        <f t="shared" si="22"/>
        <v>0</v>
      </c>
    </row>
    <row r="269" spans="1:11" ht="23.25" customHeight="1" thickTop="1" thickBot="1" x14ac:dyDescent="0.3">
      <c r="A269" s="18">
        <v>8078560</v>
      </c>
      <c r="B269" s="19" t="s">
        <v>604</v>
      </c>
      <c r="C269" s="39" t="s">
        <v>1147</v>
      </c>
      <c r="D269" s="89">
        <v>1</v>
      </c>
      <c r="E269" s="92" t="s">
        <v>2001</v>
      </c>
      <c r="F269" s="142">
        <v>714</v>
      </c>
      <c r="G269" s="142">
        <v>915</v>
      </c>
      <c r="H269" s="1" t="s">
        <v>3012</v>
      </c>
      <c r="I269" s="41">
        <f t="shared" si="21"/>
        <v>714</v>
      </c>
      <c r="J269" s="75">
        <v>0</v>
      </c>
      <c r="K269" s="22">
        <f t="shared" si="22"/>
        <v>0</v>
      </c>
    </row>
    <row r="270" spans="1:11" ht="23.25" customHeight="1" thickTop="1" thickBot="1" x14ac:dyDescent="0.3">
      <c r="A270" s="18">
        <v>8078570</v>
      </c>
      <c r="B270" s="19" t="s">
        <v>447</v>
      </c>
      <c r="C270" s="39" t="s">
        <v>1147</v>
      </c>
      <c r="D270" s="89">
        <v>1</v>
      </c>
      <c r="E270" s="92" t="s">
        <v>2002</v>
      </c>
      <c r="F270" s="142">
        <v>781</v>
      </c>
      <c r="G270" s="142">
        <v>1035</v>
      </c>
      <c r="H270" s="1" t="s">
        <v>63</v>
      </c>
      <c r="I270" s="41">
        <f t="shared" si="21"/>
        <v>781</v>
      </c>
      <c r="J270" s="75">
        <v>0</v>
      </c>
      <c r="K270" s="22">
        <f t="shared" si="22"/>
        <v>0</v>
      </c>
    </row>
    <row r="271" spans="1:11" ht="23.25" customHeight="1" thickTop="1" thickBot="1" x14ac:dyDescent="0.3">
      <c r="A271" s="18">
        <v>8078580</v>
      </c>
      <c r="B271" s="19" t="s">
        <v>571</v>
      </c>
      <c r="C271" s="39" t="s">
        <v>1147</v>
      </c>
      <c r="D271" s="89">
        <v>1</v>
      </c>
      <c r="E271" s="92" t="s">
        <v>2003</v>
      </c>
      <c r="F271" s="142">
        <v>701</v>
      </c>
      <c r="G271" s="142">
        <v>895</v>
      </c>
      <c r="H271" s="1" t="s">
        <v>3012</v>
      </c>
      <c r="I271" s="41">
        <f t="shared" si="21"/>
        <v>701</v>
      </c>
      <c r="J271" s="75">
        <v>0</v>
      </c>
      <c r="K271" s="22">
        <f t="shared" si="22"/>
        <v>0</v>
      </c>
    </row>
    <row r="272" spans="1:11" ht="23.25" customHeight="1" thickTop="1" thickBot="1" x14ac:dyDescent="0.3">
      <c r="A272" s="18">
        <v>8078590</v>
      </c>
      <c r="B272" s="19" t="s">
        <v>595</v>
      </c>
      <c r="C272" s="39" t="s">
        <v>1147</v>
      </c>
      <c r="D272" s="89">
        <v>1</v>
      </c>
      <c r="E272" s="92" t="s">
        <v>2004</v>
      </c>
      <c r="F272" s="142">
        <v>742</v>
      </c>
      <c r="G272" s="142">
        <v>947</v>
      </c>
      <c r="H272" s="1" t="s">
        <v>3012</v>
      </c>
      <c r="I272" s="41">
        <f t="shared" ref="I272:I302" si="23">F272-F272*$I$8</f>
        <v>742</v>
      </c>
      <c r="J272" s="75">
        <v>0</v>
      </c>
      <c r="K272" s="22">
        <f t="shared" ref="K272:K302" si="24">J272*I272</f>
        <v>0</v>
      </c>
    </row>
    <row r="273" spans="1:11" ht="23.25" customHeight="1" thickTop="1" thickBot="1" x14ac:dyDescent="0.3">
      <c r="A273" s="18">
        <v>8078610</v>
      </c>
      <c r="B273" s="19" t="s">
        <v>472</v>
      </c>
      <c r="C273" s="39" t="s">
        <v>1147</v>
      </c>
      <c r="D273" s="89">
        <v>1</v>
      </c>
      <c r="E273" s="92" t="s">
        <v>2005</v>
      </c>
      <c r="F273" s="142">
        <v>952</v>
      </c>
      <c r="G273" s="142">
        <v>1217</v>
      </c>
      <c r="H273" s="1" t="s">
        <v>3012</v>
      </c>
      <c r="I273" s="41">
        <f t="shared" si="23"/>
        <v>952</v>
      </c>
      <c r="J273" s="75">
        <v>0</v>
      </c>
      <c r="K273" s="22">
        <f t="shared" si="24"/>
        <v>0</v>
      </c>
    </row>
    <row r="274" spans="1:11" ht="23.25" customHeight="1" thickTop="1" thickBot="1" x14ac:dyDescent="0.3">
      <c r="A274" s="18">
        <v>8078620</v>
      </c>
      <c r="B274" s="19" t="s">
        <v>494</v>
      </c>
      <c r="C274" s="39" t="s">
        <v>1147</v>
      </c>
      <c r="D274" s="89">
        <v>1</v>
      </c>
      <c r="E274" s="92" t="s">
        <v>2006</v>
      </c>
      <c r="F274" s="142">
        <v>604</v>
      </c>
      <c r="G274" s="142">
        <v>773</v>
      </c>
      <c r="H274" s="1" t="s">
        <v>3012</v>
      </c>
      <c r="I274" s="41">
        <f t="shared" si="23"/>
        <v>604</v>
      </c>
      <c r="J274" s="75">
        <v>0</v>
      </c>
      <c r="K274" s="22">
        <f t="shared" si="24"/>
        <v>0</v>
      </c>
    </row>
    <row r="275" spans="1:11" ht="23.25" customHeight="1" thickTop="1" thickBot="1" x14ac:dyDescent="0.3">
      <c r="A275" s="18">
        <v>8078630</v>
      </c>
      <c r="B275" s="19" t="s">
        <v>439</v>
      </c>
      <c r="C275" s="39" t="s">
        <v>1147</v>
      </c>
      <c r="D275" s="89">
        <v>1</v>
      </c>
      <c r="E275" s="92" t="s">
        <v>2007</v>
      </c>
      <c r="F275" s="142">
        <v>801</v>
      </c>
      <c r="G275" s="142">
        <v>1063</v>
      </c>
      <c r="H275" s="1" t="s">
        <v>3012</v>
      </c>
      <c r="I275" s="41">
        <f t="shared" si="23"/>
        <v>801</v>
      </c>
      <c r="J275" s="75">
        <v>0</v>
      </c>
      <c r="K275" s="22">
        <f t="shared" si="24"/>
        <v>0</v>
      </c>
    </row>
    <row r="276" spans="1:11" ht="23.25" customHeight="1" thickTop="1" thickBot="1" x14ac:dyDescent="0.3">
      <c r="A276" s="18">
        <v>8078640</v>
      </c>
      <c r="B276" s="19" t="s">
        <v>421</v>
      </c>
      <c r="C276" s="39" t="s">
        <v>1147</v>
      </c>
      <c r="D276" s="89">
        <v>1</v>
      </c>
      <c r="E276" s="92" t="s">
        <v>2008</v>
      </c>
      <c r="F276" s="142">
        <v>732</v>
      </c>
      <c r="G276" s="142">
        <v>970</v>
      </c>
      <c r="H276" s="1" t="s">
        <v>63</v>
      </c>
      <c r="I276" s="41">
        <f t="shared" si="23"/>
        <v>732</v>
      </c>
      <c r="J276" s="75">
        <v>0</v>
      </c>
      <c r="K276" s="22">
        <f t="shared" si="24"/>
        <v>0</v>
      </c>
    </row>
    <row r="277" spans="1:11" ht="23.25" customHeight="1" thickTop="1" thickBot="1" x14ac:dyDescent="0.3">
      <c r="A277" s="18">
        <v>8078670</v>
      </c>
      <c r="B277" s="19" t="s">
        <v>419</v>
      </c>
      <c r="C277" s="39" t="s">
        <v>1147</v>
      </c>
      <c r="D277" s="89">
        <v>1</v>
      </c>
      <c r="E277" s="92" t="s">
        <v>2009</v>
      </c>
      <c r="F277" s="142">
        <v>732</v>
      </c>
      <c r="G277" s="142">
        <v>970</v>
      </c>
      <c r="H277" s="1" t="s">
        <v>3012</v>
      </c>
      <c r="I277" s="41">
        <f t="shared" si="23"/>
        <v>732</v>
      </c>
      <c r="J277" s="75">
        <v>0</v>
      </c>
      <c r="K277" s="22">
        <f t="shared" si="24"/>
        <v>0</v>
      </c>
    </row>
    <row r="278" spans="1:11" ht="23.25" customHeight="1" thickTop="1" thickBot="1" x14ac:dyDescent="0.3">
      <c r="A278" s="18">
        <v>8078690</v>
      </c>
      <c r="B278" s="19" t="s">
        <v>530</v>
      </c>
      <c r="C278" s="39" t="s">
        <v>1147</v>
      </c>
      <c r="D278" s="89">
        <v>1</v>
      </c>
      <c r="E278" s="92" t="s">
        <v>2010</v>
      </c>
      <c r="F278" s="142">
        <v>1055</v>
      </c>
      <c r="G278" s="142">
        <v>1348</v>
      </c>
      <c r="H278" s="1" t="s">
        <v>3012</v>
      </c>
      <c r="I278" s="41">
        <f t="shared" si="23"/>
        <v>1055</v>
      </c>
      <c r="J278" s="75">
        <v>0</v>
      </c>
      <c r="K278" s="22">
        <f t="shared" si="24"/>
        <v>0</v>
      </c>
    </row>
    <row r="279" spans="1:11" ht="23.25" customHeight="1" thickTop="1" thickBot="1" x14ac:dyDescent="0.3">
      <c r="A279" s="18">
        <v>8078700</v>
      </c>
      <c r="B279" s="19" t="s">
        <v>488</v>
      </c>
      <c r="C279" s="39" t="s">
        <v>1147</v>
      </c>
      <c r="D279" s="89">
        <v>1</v>
      </c>
      <c r="E279" s="92" t="s">
        <v>2011</v>
      </c>
      <c r="F279" s="142">
        <v>663</v>
      </c>
      <c r="G279" s="142">
        <v>848</v>
      </c>
      <c r="H279" s="1" t="s">
        <v>3012</v>
      </c>
      <c r="I279" s="41">
        <f t="shared" si="23"/>
        <v>663</v>
      </c>
      <c r="J279" s="75">
        <v>0</v>
      </c>
      <c r="K279" s="22">
        <f t="shared" si="24"/>
        <v>0</v>
      </c>
    </row>
    <row r="280" spans="1:11" ht="23.25" customHeight="1" thickTop="1" thickBot="1" x14ac:dyDescent="0.3">
      <c r="A280" s="18">
        <v>8078710</v>
      </c>
      <c r="B280" s="19" t="s">
        <v>482</v>
      </c>
      <c r="C280" s="39" t="s">
        <v>1147</v>
      </c>
      <c r="D280" s="89">
        <v>1</v>
      </c>
      <c r="E280" s="92" t="s">
        <v>2012</v>
      </c>
      <c r="F280" s="142">
        <v>663</v>
      </c>
      <c r="G280" s="142">
        <v>848</v>
      </c>
      <c r="H280" s="1" t="s">
        <v>3012</v>
      </c>
      <c r="I280" s="41">
        <f t="shared" si="23"/>
        <v>663</v>
      </c>
      <c r="J280" s="75">
        <v>0</v>
      </c>
      <c r="K280" s="22">
        <f t="shared" si="24"/>
        <v>0</v>
      </c>
    </row>
    <row r="281" spans="1:11" ht="23.25" customHeight="1" thickTop="1" thickBot="1" x14ac:dyDescent="0.3">
      <c r="A281" s="18">
        <v>8078740</v>
      </c>
      <c r="B281" s="19" t="s">
        <v>540</v>
      </c>
      <c r="C281" s="39" t="s">
        <v>1147</v>
      </c>
      <c r="D281" s="89">
        <v>1</v>
      </c>
      <c r="E281" s="92" t="s">
        <v>2013</v>
      </c>
      <c r="F281" s="142">
        <v>1021</v>
      </c>
      <c r="G281" s="142">
        <v>1307</v>
      </c>
      <c r="H281" s="1" t="s">
        <v>3012</v>
      </c>
      <c r="I281" s="41">
        <f t="shared" si="23"/>
        <v>1021</v>
      </c>
      <c r="J281" s="75">
        <v>0</v>
      </c>
      <c r="K281" s="22">
        <f t="shared" si="24"/>
        <v>0</v>
      </c>
    </row>
    <row r="282" spans="1:11" ht="23.25" customHeight="1" thickTop="1" thickBot="1" x14ac:dyDescent="0.3">
      <c r="A282" s="18">
        <v>8078750</v>
      </c>
      <c r="B282" s="19" t="s">
        <v>506</v>
      </c>
      <c r="C282" s="39" t="s">
        <v>1147</v>
      </c>
      <c r="D282" s="89">
        <v>1</v>
      </c>
      <c r="E282" s="92" t="s">
        <v>2014</v>
      </c>
      <c r="F282" s="142">
        <v>1041</v>
      </c>
      <c r="G282" s="142">
        <v>1332</v>
      </c>
      <c r="H282" s="1" t="s">
        <v>3012</v>
      </c>
      <c r="I282" s="41">
        <f t="shared" si="23"/>
        <v>1041</v>
      </c>
      <c r="J282" s="75">
        <v>0</v>
      </c>
      <c r="K282" s="22">
        <f t="shared" si="24"/>
        <v>0</v>
      </c>
    </row>
    <row r="283" spans="1:11" ht="23.25" customHeight="1" thickTop="1" thickBot="1" x14ac:dyDescent="0.3">
      <c r="A283" s="18">
        <v>8078760</v>
      </c>
      <c r="B283" s="19" t="s">
        <v>427</v>
      </c>
      <c r="C283" s="39" t="s">
        <v>1147</v>
      </c>
      <c r="D283" s="89">
        <v>1</v>
      </c>
      <c r="E283" s="92" t="s">
        <v>2015</v>
      </c>
      <c r="F283" s="142">
        <v>1194</v>
      </c>
      <c r="G283" s="142">
        <v>1584</v>
      </c>
      <c r="H283" s="1" t="s">
        <v>3012</v>
      </c>
      <c r="I283" s="41">
        <f t="shared" si="23"/>
        <v>1194</v>
      </c>
      <c r="J283" s="75">
        <v>0</v>
      </c>
      <c r="K283" s="22">
        <f t="shared" si="24"/>
        <v>0</v>
      </c>
    </row>
    <row r="284" spans="1:11" ht="23.25" customHeight="1" thickTop="1" thickBot="1" x14ac:dyDescent="0.3">
      <c r="A284" s="18">
        <v>8078770</v>
      </c>
      <c r="B284" s="19" t="s">
        <v>487</v>
      </c>
      <c r="C284" s="39" t="s">
        <v>1147</v>
      </c>
      <c r="D284" s="89">
        <v>1</v>
      </c>
      <c r="E284" s="92" t="s">
        <v>2016</v>
      </c>
      <c r="F284" s="142">
        <v>815</v>
      </c>
      <c r="G284" s="142">
        <v>1041</v>
      </c>
      <c r="H284" s="1" t="s">
        <v>3012</v>
      </c>
      <c r="I284" s="41">
        <f t="shared" si="23"/>
        <v>815</v>
      </c>
      <c r="J284" s="75">
        <v>0</v>
      </c>
      <c r="K284" s="22">
        <f t="shared" si="24"/>
        <v>0</v>
      </c>
    </row>
    <row r="285" spans="1:11" ht="23.25" customHeight="1" thickTop="1" thickBot="1" x14ac:dyDescent="0.3">
      <c r="A285" s="18">
        <v>8078780</v>
      </c>
      <c r="B285" s="19" t="s">
        <v>539</v>
      </c>
      <c r="C285" s="39" t="s">
        <v>1147</v>
      </c>
      <c r="D285" s="89">
        <v>1</v>
      </c>
      <c r="E285" s="92" t="s">
        <v>2017</v>
      </c>
      <c r="F285" s="142">
        <v>1469</v>
      </c>
      <c r="G285" s="142">
        <v>1880</v>
      </c>
      <c r="H285" s="1" t="s">
        <v>3012</v>
      </c>
      <c r="I285" s="41">
        <f t="shared" si="23"/>
        <v>1469</v>
      </c>
      <c r="J285" s="75">
        <v>0</v>
      </c>
      <c r="K285" s="22">
        <f t="shared" si="24"/>
        <v>0</v>
      </c>
    </row>
    <row r="286" spans="1:11" ht="23.25" customHeight="1" thickTop="1" thickBot="1" x14ac:dyDescent="0.3">
      <c r="A286" s="18">
        <v>8078790</v>
      </c>
      <c r="B286" s="19" t="s">
        <v>558</v>
      </c>
      <c r="C286" s="39" t="s">
        <v>1147</v>
      </c>
      <c r="D286" s="89">
        <v>1</v>
      </c>
      <c r="E286" s="92" t="s">
        <v>2018</v>
      </c>
      <c r="F286" s="142">
        <v>974</v>
      </c>
      <c r="G286" s="142">
        <v>1245</v>
      </c>
      <c r="H286" s="1" t="s">
        <v>3012</v>
      </c>
      <c r="I286" s="41">
        <f t="shared" si="23"/>
        <v>974</v>
      </c>
      <c r="J286" s="75">
        <v>0</v>
      </c>
      <c r="K286" s="22">
        <f t="shared" si="24"/>
        <v>0</v>
      </c>
    </row>
    <row r="287" spans="1:11" ht="23.25" customHeight="1" thickTop="1" thickBot="1" x14ac:dyDescent="0.3">
      <c r="A287" s="18">
        <v>8078800</v>
      </c>
      <c r="B287" s="19" t="s">
        <v>569</v>
      </c>
      <c r="C287" s="39" t="s">
        <v>1147</v>
      </c>
      <c r="D287" s="89">
        <v>1</v>
      </c>
      <c r="E287" s="92" t="s">
        <v>2019</v>
      </c>
      <c r="F287" s="142">
        <v>1789</v>
      </c>
      <c r="G287" s="142">
        <v>2288</v>
      </c>
      <c r="H287" s="1" t="s">
        <v>3012</v>
      </c>
      <c r="I287" s="41">
        <f t="shared" si="23"/>
        <v>1789</v>
      </c>
      <c r="J287" s="75">
        <v>0</v>
      </c>
      <c r="K287" s="22">
        <f t="shared" si="24"/>
        <v>0</v>
      </c>
    </row>
    <row r="288" spans="1:11" ht="23.25" customHeight="1" thickTop="1" thickBot="1" x14ac:dyDescent="0.3">
      <c r="A288" s="18">
        <v>8078810</v>
      </c>
      <c r="B288" s="19" t="s">
        <v>651</v>
      </c>
      <c r="C288" s="39" t="s">
        <v>1147</v>
      </c>
      <c r="D288" s="89">
        <v>1</v>
      </c>
      <c r="E288" s="92" t="s">
        <v>2020</v>
      </c>
      <c r="F288" s="142">
        <v>955</v>
      </c>
      <c r="G288" s="142">
        <v>1223</v>
      </c>
      <c r="H288" s="1" t="s">
        <v>63</v>
      </c>
      <c r="I288" s="41">
        <f t="shared" si="23"/>
        <v>955</v>
      </c>
      <c r="J288" s="75">
        <v>0</v>
      </c>
      <c r="K288" s="22">
        <f t="shared" si="24"/>
        <v>0</v>
      </c>
    </row>
    <row r="289" spans="1:11" ht="23.25" customHeight="1" thickTop="1" thickBot="1" x14ac:dyDescent="0.3">
      <c r="A289" s="18">
        <v>8078820</v>
      </c>
      <c r="B289" s="19" t="s">
        <v>646</v>
      </c>
      <c r="C289" s="39" t="s">
        <v>1147</v>
      </c>
      <c r="D289" s="89">
        <v>1</v>
      </c>
      <c r="E289" s="92" t="s">
        <v>2021</v>
      </c>
      <c r="F289" s="142">
        <v>955</v>
      </c>
      <c r="G289" s="142">
        <v>1223</v>
      </c>
      <c r="H289" s="1" t="s">
        <v>3012</v>
      </c>
      <c r="I289" s="41">
        <f t="shared" si="23"/>
        <v>955</v>
      </c>
      <c r="J289" s="75">
        <v>0</v>
      </c>
      <c r="K289" s="22">
        <f t="shared" si="24"/>
        <v>0</v>
      </c>
    </row>
    <row r="290" spans="1:11" ht="23.25" customHeight="1" thickTop="1" thickBot="1" x14ac:dyDescent="0.3">
      <c r="A290" s="18">
        <v>8078830</v>
      </c>
      <c r="B290" s="19" t="s">
        <v>652</v>
      </c>
      <c r="C290" s="39" t="s">
        <v>1147</v>
      </c>
      <c r="D290" s="89">
        <v>1</v>
      </c>
      <c r="E290" s="92" t="s">
        <v>2022</v>
      </c>
      <c r="F290" s="142">
        <v>955</v>
      </c>
      <c r="G290" s="142">
        <v>1223</v>
      </c>
      <c r="H290" s="1" t="s">
        <v>63</v>
      </c>
      <c r="I290" s="41">
        <f t="shared" si="23"/>
        <v>955</v>
      </c>
      <c r="J290" s="75">
        <v>0</v>
      </c>
      <c r="K290" s="22">
        <f t="shared" si="24"/>
        <v>0</v>
      </c>
    </row>
    <row r="291" spans="1:11" ht="23.25" customHeight="1" thickTop="1" thickBot="1" x14ac:dyDescent="0.3">
      <c r="A291" s="18">
        <v>8078840</v>
      </c>
      <c r="B291" s="19" t="s">
        <v>426</v>
      </c>
      <c r="C291" s="39" t="s">
        <v>1147</v>
      </c>
      <c r="D291" s="89">
        <v>1</v>
      </c>
      <c r="E291" s="92" t="s">
        <v>2023</v>
      </c>
      <c r="F291" s="142">
        <v>1291</v>
      </c>
      <c r="G291" s="142">
        <v>1715</v>
      </c>
      <c r="H291" s="1" t="s">
        <v>3012</v>
      </c>
      <c r="I291" s="41">
        <f t="shared" si="23"/>
        <v>1291</v>
      </c>
      <c r="J291" s="75">
        <v>0</v>
      </c>
      <c r="K291" s="22">
        <f t="shared" si="24"/>
        <v>0</v>
      </c>
    </row>
    <row r="292" spans="1:11" ht="23.25" customHeight="1" thickTop="1" thickBot="1" x14ac:dyDescent="0.3">
      <c r="A292" s="18">
        <v>8078850</v>
      </c>
      <c r="B292" s="19" t="s">
        <v>433</v>
      </c>
      <c r="C292" s="39" t="s">
        <v>1147</v>
      </c>
      <c r="D292" s="89">
        <v>1</v>
      </c>
      <c r="E292" s="92" t="s">
        <v>2024</v>
      </c>
      <c r="F292" s="142">
        <v>1155</v>
      </c>
      <c r="G292" s="142">
        <v>1536</v>
      </c>
      <c r="H292" s="1" t="s">
        <v>63</v>
      </c>
      <c r="I292" s="41">
        <f t="shared" si="23"/>
        <v>1155</v>
      </c>
      <c r="J292" s="75">
        <v>0</v>
      </c>
      <c r="K292" s="22">
        <f t="shared" si="24"/>
        <v>0</v>
      </c>
    </row>
    <row r="293" spans="1:11" ht="23.25" customHeight="1" thickTop="1" thickBot="1" x14ac:dyDescent="0.3">
      <c r="A293" s="18">
        <v>8078860</v>
      </c>
      <c r="B293" s="19" t="s">
        <v>430</v>
      </c>
      <c r="C293" s="39" t="s">
        <v>1147</v>
      </c>
      <c r="D293" s="89">
        <v>1</v>
      </c>
      <c r="E293" s="92" t="s">
        <v>2025</v>
      </c>
      <c r="F293" s="142">
        <v>1406</v>
      </c>
      <c r="G293" s="142">
        <v>1868</v>
      </c>
      <c r="H293" s="1" t="s">
        <v>3012</v>
      </c>
      <c r="I293" s="41">
        <f t="shared" si="23"/>
        <v>1406</v>
      </c>
      <c r="J293" s="75">
        <v>0</v>
      </c>
      <c r="K293" s="22">
        <f t="shared" si="24"/>
        <v>0</v>
      </c>
    </row>
    <row r="294" spans="1:11" ht="23.25" customHeight="1" thickTop="1" thickBot="1" x14ac:dyDescent="0.3">
      <c r="A294" s="18">
        <v>8078870</v>
      </c>
      <c r="B294" s="19" t="s">
        <v>486</v>
      </c>
      <c r="C294" s="39" t="s">
        <v>1147</v>
      </c>
      <c r="D294" s="89">
        <v>1</v>
      </c>
      <c r="E294" s="92" t="s">
        <v>2026</v>
      </c>
      <c r="F294" s="142">
        <v>1344</v>
      </c>
      <c r="G294" s="142">
        <v>1720</v>
      </c>
      <c r="H294" s="1" t="s">
        <v>3012</v>
      </c>
      <c r="I294" s="41">
        <f t="shared" si="23"/>
        <v>1344</v>
      </c>
      <c r="J294" s="75">
        <v>0</v>
      </c>
      <c r="K294" s="22">
        <f t="shared" si="24"/>
        <v>0</v>
      </c>
    </row>
    <row r="295" spans="1:11" ht="23.25" customHeight="1" thickTop="1" thickBot="1" x14ac:dyDescent="0.3">
      <c r="A295" s="18">
        <v>8078880</v>
      </c>
      <c r="B295" s="19" t="s">
        <v>442</v>
      </c>
      <c r="C295" s="39" t="s">
        <v>1147</v>
      </c>
      <c r="D295" s="89">
        <v>1</v>
      </c>
      <c r="E295" s="92" t="s">
        <v>2027</v>
      </c>
      <c r="F295" s="142">
        <v>1406</v>
      </c>
      <c r="G295" s="142">
        <v>1868</v>
      </c>
      <c r="H295" s="1" t="s">
        <v>3012</v>
      </c>
      <c r="I295" s="41">
        <f t="shared" si="23"/>
        <v>1406</v>
      </c>
      <c r="J295" s="75">
        <v>0</v>
      </c>
      <c r="K295" s="22">
        <f t="shared" si="24"/>
        <v>0</v>
      </c>
    </row>
    <row r="296" spans="1:11" ht="23.25" customHeight="1" thickTop="1" thickBot="1" x14ac:dyDescent="0.3">
      <c r="A296" s="18">
        <v>8078890</v>
      </c>
      <c r="B296" s="19" t="s">
        <v>603</v>
      </c>
      <c r="C296" s="39" t="s">
        <v>1147</v>
      </c>
      <c r="D296" s="89">
        <v>1</v>
      </c>
      <c r="E296" s="92" t="s">
        <v>2028</v>
      </c>
      <c r="F296" s="142">
        <v>1501</v>
      </c>
      <c r="G296" s="142">
        <v>1922</v>
      </c>
      <c r="H296" s="1" t="s">
        <v>3012</v>
      </c>
      <c r="I296" s="41">
        <f t="shared" si="23"/>
        <v>1501</v>
      </c>
      <c r="J296" s="75">
        <v>0</v>
      </c>
      <c r="K296" s="22">
        <f t="shared" si="24"/>
        <v>0</v>
      </c>
    </row>
    <row r="297" spans="1:11" ht="23.25" customHeight="1" thickTop="1" thickBot="1" x14ac:dyDescent="0.3">
      <c r="A297" s="18">
        <v>8078910</v>
      </c>
      <c r="B297" s="19" t="s">
        <v>559</v>
      </c>
      <c r="C297" s="39" t="s">
        <v>1147</v>
      </c>
      <c r="D297" s="89">
        <v>1</v>
      </c>
      <c r="E297" s="92" t="s">
        <v>2029</v>
      </c>
      <c r="F297" s="142">
        <v>2257</v>
      </c>
      <c r="G297" s="142">
        <v>2888</v>
      </c>
      <c r="H297" s="1" t="s">
        <v>63</v>
      </c>
      <c r="I297" s="41">
        <f t="shared" si="23"/>
        <v>2257</v>
      </c>
      <c r="J297" s="75">
        <v>0</v>
      </c>
      <c r="K297" s="22">
        <f t="shared" si="24"/>
        <v>0</v>
      </c>
    </row>
    <row r="298" spans="1:11" ht="23.25" customHeight="1" thickTop="1" thickBot="1" x14ac:dyDescent="0.3">
      <c r="A298" s="18">
        <v>8078920</v>
      </c>
      <c r="B298" s="19" t="s">
        <v>513</v>
      </c>
      <c r="C298" s="39" t="s">
        <v>1147</v>
      </c>
      <c r="D298" s="89">
        <v>1</v>
      </c>
      <c r="E298" s="92" t="s">
        <v>2030</v>
      </c>
      <c r="F298" s="142">
        <v>2257</v>
      </c>
      <c r="G298" s="142">
        <v>2888</v>
      </c>
      <c r="H298" s="1" t="s">
        <v>3012</v>
      </c>
      <c r="I298" s="41">
        <f t="shared" si="23"/>
        <v>2257</v>
      </c>
      <c r="J298" s="75">
        <v>0</v>
      </c>
      <c r="K298" s="22">
        <f t="shared" si="24"/>
        <v>0</v>
      </c>
    </row>
    <row r="299" spans="1:11" ht="23.25" customHeight="1" thickTop="1" thickBot="1" x14ac:dyDescent="0.3">
      <c r="A299" s="18">
        <v>8078930</v>
      </c>
      <c r="B299" s="19" t="s">
        <v>548</v>
      </c>
      <c r="C299" s="39" t="s">
        <v>1147</v>
      </c>
      <c r="D299" s="89">
        <v>1</v>
      </c>
      <c r="E299" s="92" t="s">
        <v>2031</v>
      </c>
      <c r="F299" s="142">
        <v>2585</v>
      </c>
      <c r="G299" s="142">
        <v>3310</v>
      </c>
      <c r="H299" s="1" t="s">
        <v>63</v>
      </c>
      <c r="I299" s="41">
        <f t="shared" si="23"/>
        <v>2585</v>
      </c>
      <c r="J299" s="75">
        <v>0</v>
      </c>
      <c r="K299" s="22">
        <f t="shared" si="24"/>
        <v>0</v>
      </c>
    </row>
    <row r="300" spans="1:11" ht="23.25" customHeight="1" thickTop="1" thickBot="1" x14ac:dyDescent="0.3">
      <c r="A300" s="18">
        <v>8078940</v>
      </c>
      <c r="B300" s="19" t="s">
        <v>593</v>
      </c>
      <c r="C300" s="39" t="s">
        <v>1147</v>
      </c>
      <c r="D300" s="89">
        <v>1</v>
      </c>
      <c r="E300" s="92" t="s">
        <v>2032</v>
      </c>
      <c r="F300" s="142">
        <v>2585</v>
      </c>
      <c r="G300" s="142">
        <v>3310</v>
      </c>
      <c r="H300" s="1" t="s">
        <v>3012</v>
      </c>
      <c r="I300" s="41">
        <f t="shared" si="23"/>
        <v>2585</v>
      </c>
      <c r="J300" s="75">
        <v>0</v>
      </c>
      <c r="K300" s="22">
        <f t="shared" si="24"/>
        <v>0</v>
      </c>
    </row>
    <row r="301" spans="1:11" ht="23.25" customHeight="1" thickTop="1" thickBot="1" x14ac:dyDescent="0.3">
      <c r="A301" s="18">
        <v>8078950</v>
      </c>
      <c r="B301" s="19" t="s">
        <v>527</v>
      </c>
      <c r="C301" s="39" t="s">
        <v>1147</v>
      </c>
      <c r="D301" s="89">
        <v>1</v>
      </c>
      <c r="E301" s="92" t="s">
        <v>2033</v>
      </c>
      <c r="F301" s="142">
        <v>1860</v>
      </c>
      <c r="G301" s="142">
        <v>2382</v>
      </c>
      <c r="H301" s="1" t="s">
        <v>63</v>
      </c>
      <c r="I301" s="41">
        <f t="shared" si="23"/>
        <v>1860</v>
      </c>
      <c r="J301" s="75">
        <v>0</v>
      </c>
      <c r="K301" s="22">
        <f t="shared" si="24"/>
        <v>0</v>
      </c>
    </row>
    <row r="302" spans="1:11" ht="23.25" customHeight="1" thickTop="1" thickBot="1" x14ac:dyDescent="0.3">
      <c r="A302" s="18">
        <v>8078960</v>
      </c>
      <c r="B302" s="19" t="s">
        <v>523</v>
      </c>
      <c r="C302" s="39" t="s">
        <v>1147</v>
      </c>
      <c r="D302" s="89">
        <v>1</v>
      </c>
      <c r="E302" s="92" t="s">
        <v>2034</v>
      </c>
      <c r="F302" s="142">
        <v>2279</v>
      </c>
      <c r="G302" s="142">
        <v>2916</v>
      </c>
      <c r="H302" s="1" t="s">
        <v>63</v>
      </c>
      <c r="I302" s="41">
        <f t="shared" si="23"/>
        <v>2279</v>
      </c>
      <c r="J302" s="75">
        <v>0</v>
      </c>
      <c r="K302" s="22">
        <f t="shared" si="24"/>
        <v>0</v>
      </c>
    </row>
    <row r="303" spans="1:11" ht="23.25" customHeight="1" thickTop="1" thickBot="1" x14ac:dyDescent="0.3">
      <c r="A303" s="18">
        <v>8078970</v>
      </c>
      <c r="B303" s="19" t="s">
        <v>497</v>
      </c>
      <c r="C303" s="39" t="s">
        <v>1147</v>
      </c>
      <c r="D303" s="89">
        <v>1</v>
      </c>
      <c r="E303" s="92" t="s">
        <v>2035</v>
      </c>
      <c r="F303" s="142">
        <v>2320</v>
      </c>
      <c r="G303" s="142">
        <v>2969</v>
      </c>
      <c r="H303" s="1" t="s">
        <v>3012</v>
      </c>
      <c r="I303" s="41">
        <f t="shared" ref="I303:I334" si="25">F303-F303*$I$8</f>
        <v>2320</v>
      </c>
      <c r="J303" s="75">
        <v>0</v>
      </c>
      <c r="K303" s="22">
        <f t="shared" ref="K303:K334" si="26">J303*I303</f>
        <v>0</v>
      </c>
    </row>
    <row r="304" spans="1:11" ht="23.25" customHeight="1" thickTop="1" thickBot="1" x14ac:dyDescent="0.3">
      <c r="A304" s="18">
        <v>8078980</v>
      </c>
      <c r="B304" s="19" t="s">
        <v>529</v>
      </c>
      <c r="C304" s="39" t="s">
        <v>1147</v>
      </c>
      <c r="D304" s="89">
        <v>1</v>
      </c>
      <c r="E304" s="92" t="s">
        <v>2036</v>
      </c>
      <c r="F304" s="142">
        <v>2541</v>
      </c>
      <c r="G304" s="142">
        <v>3255</v>
      </c>
      <c r="H304" s="1" t="s">
        <v>3012</v>
      </c>
      <c r="I304" s="41">
        <f t="shared" si="25"/>
        <v>2541</v>
      </c>
      <c r="J304" s="75">
        <v>0</v>
      </c>
      <c r="K304" s="22">
        <f t="shared" si="26"/>
        <v>0</v>
      </c>
    </row>
    <row r="305" spans="1:11" ht="23.25" customHeight="1" thickTop="1" thickBot="1" x14ac:dyDescent="0.3">
      <c r="A305" s="18">
        <v>8078990</v>
      </c>
      <c r="B305" s="19" t="s">
        <v>564</v>
      </c>
      <c r="C305" s="39" t="s">
        <v>1147</v>
      </c>
      <c r="D305" s="89">
        <v>1</v>
      </c>
      <c r="E305" s="92" t="s">
        <v>2037</v>
      </c>
      <c r="F305" s="142">
        <v>3106</v>
      </c>
      <c r="G305" s="142">
        <v>3976</v>
      </c>
      <c r="H305" s="1" t="s">
        <v>3012</v>
      </c>
      <c r="I305" s="41">
        <f t="shared" si="25"/>
        <v>3106</v>
      </c>
      <c r="J305" s="75">
        <v>0</v>
      </c>
      <c r="K305" s="22">
        <f t="shared" si="26"/>
        <v>0</v>
      </c>
    </row>
    <row r="306" spans="1:11" ht="23.25" customHeight="1" thickTop="1" thickBot="1" x14ac:dyDescent="0.3">
      <c r="A306" s="18">
        <v>8079000</v>
      </c>
      <c r="B306" s="19" t="s">
        <v>502</v>
      </c>
      <c r="C306" s="39" t="s">
        <v>1147</v>
      </c>
      <c r="D306" s="89">
        <v>1</v>
      </c>
      <c r="E306" s="92" t="s">
        <v>2038</v>
      </c>
      <c r="F306" s="142">
        <v>3023</v>
      </c>
      <c r="G306" s="142">
        <v>3873</v>
      </c>
      <c r="H306" s="1" t="s">
        <v>3012</v>
      </c>
      <c r="I306" s="41">
        <f t="shared" si="25"/>
        <v>3023</v>
      </c>
      <c r="J306" s="75">
        <v>0</v>
      </c>
      <c r="K306" s="22">
        <f t="shared" si="26"/>
        <v>0</v>
      </c>
    </row>
    <row r="307" spans="1:11" ht="23.25" customHeight="1" thickTop="1" thickBot="1" x14ac:dyDescent="0.3">
      <c r="A307" s="18">
        <v>8079010</v>
      </c>
      <c r="B307" s="19" t="s">
        <v>531</v>
      </c>
      <c r="C307" s="39" t="s">
        <v>1147</v>
      </c>
      <c r="D307" s="89">
        <v>1</v>
      </c>
      <c r="E307" s="92" t="s">
        <v>2039</v>
      </c>
      <c r="F307" s="142">
        <v>4669</v>
      </c>
      <c r="G307" s="142">
        <v>5976</v>
      </c>
      <c r="H307" s="1" t="s">
        <v>3012</v>
      </c>
      <c r="I307" s="41">
        <f t="shared" si="25"/>
        <v>4669</v>
      </c>
      <c r="J307" s="75">
        <v>0</v>
      </c>
      <c r="K307" s="22">
        <f t="shared" si="26"/>
        <v>0</v>
      </c>
    </row>
    <row r="308" spans="1:11" ht="23.25" customHeight="1" thickTop="1" thickBot="1" x14ac:dyDescent="0.3">
      <c r="A308" s="18">
        <v>8079020</v>
      </c>
      <c r="B308" s="19" t="s">
        <v>516</v>
      </c>
      <c r="C308" s="39" t="s">
        <v>1147</v>
      </c>
      <c r="D308" s="89">
        <v>1</v>
      </c>
      <c r="E308" s="92" t="s">
        <v>2040</v>
      </c>
      <c r="F308" s="142">
        <v>5787</v>
      </c>
      <c r="G308" s="142">
        <v>7406</v>
      </c>
      <c r="H308" s="1" t="s">
        <v>3012</v>
      </c>
      <c r="I308" s="41">
        <f t="shared" si="25"/>
        <v>5787</v>
      </c>
      <c r="J308" s="75">
        <v>0</v>
      </c>
      <c r="K308" s="22">
        <f t="shared" si="26"/>
        <v>0</v>
      </c>
    </row>
    <row r="309" spans="1:11" ht="23.25" customHeight="1" thickTop="1" thickBot="1" x14ac:dyDescent="0.3">
      <c r="A309" s="18">
        <v>8079030</v>
      </c>
      <c r="B309" s="19" t="s">
        <v>491</v>
      </c>
      <c r="C309" s="39" t="s">
        <v>1147</v>
      </c>
      <c r="D309" s="89">
        <v>1</v>
      </c>
      <c r="E309" s="92" t="s">
        <v>2041</v>
      </c>
      <c r="F309" s="142">
        <v>635</v>
      </c>
      <c r="G309" s="142">
        <v>813</v>
      </c>
      <c r="H309" s="1" t="s">
        <v>3012</v>
      </c>
      <c r="I309" s="41">
        <f t="shared" si="25"/>
        <v>635</v>
      </c>
      <c r="J309" s="75">
        <v>0</v>
      </c>
      <c r="K309" s="22">
        <f t="shared" si="26"/>
        <v>0</v>
      </c>
    </row>
    <row r="310" spans="1:11" ht="23.25" customHeight="1" thickTop="1" thickBot="1" x14ac:dyDescent="0.3">
      <c r="A310" s="18">
        <v>8079040</v>
      </c>
      <c r="B310" s="19" t="s">
        <v>425</v>
      </c>
      <c r="C310" s="39" t="s">
        <v>1147</v>
      </c>
      <c r="D310" s="89">
        <v>1</v>
      </c>
      <c r="E310" s="92" t="s">
        <v>2042</v>
      </c>
      <c r="F310" s="142">
        <v>634</v>
      </c>
      <c r="G310" s="142">
        <v>840</v>
      </c>
      <c r="H310" s="1" t="s">
        <v>3012</v>
      </c>
      <c r="I310" s="41">
        <f t="shared" si="25"/>
        <v>634</v>
      </c>
      <c r="J310" s="75">
        <v>0</v>
      </c>
      <c r="K310" s="22">
        <f t="shared" si="26"/>
        <v>0</v>
      </c>
    </row>
    <row r="311" spans="1:11" ht="23.25" customHeight="1" thickTop="1" thickBot="1" x14ac:dyDescent="0.3">
      <c r="A311" s="18">
        <v>8079050</v>
      </c>
      <c r="B311" s="19" t="s">
        <v>484</v>
      </c>
      <c r="C311" s="39" t="s">
        <v>1147</v>
      </c>
      <c r="D311" s="89">
        <v>1</v>
      </c>
      <c r="E311" s="92" t="s">
        <v>2043</v>
      </c>
      <c r="F311" s="142">
        <v>774</v>
      </c>
      <c r="G311" s="142">
        <v>991</v>
      </c>
      <c r="H311" s="1" t="s">
        <v>3012</v>
      </c>
      <c r="I311" s="41">
        <f t="shared" si="25"/>
        <v>774</v>
      </c>
      <c r="J311" s="75">
        <v>0</v>
      </c>
      <c r="K311" s="22">
        <f t="shared" si="26"/>
        <v>0</v>
      </c>
    </row>
    <row r="312" spans="1:11" ht="23.25" customHeight="1" thickTop="1" thickBot="1" x14ac:dyDescent="0.3">
      <c r="A312" s="18">
        <v>8079060</v>
      </c>
      <c r="B312" s="19" t="s">
        <v>418</v>
      </c>
      <c r="C312" s="39" t="s">
        <v>1147</v>
      </c>
      <c r="D312" s="89">
        <v>1</v>
      </c>
      <c r="E312" s="92" t="s">
        <v>2044</v>
      </c>
      <c r="F312" s="142">
        <v>861</v>
      </c>
      <c r="G312" s="142">
        <v>1144</v>
      </c>
      <c r="H312" s="1" t="s">
        <v>3012</v>
      </c>
      <c r="I312" s="41">
        <f t="shared" si="25"/>
        <v>861</v>
      </c>
      <c r="J312" s="75">
        <v>0</v>
      </c>
      <c r="K312" s="22">
        <f t="shared" si="26"/>
        <v>0</v>
      </c>
    </row>
    <row r="313" spans="1:11" ht="23.25" customHeight="1" thickTop="1" thickBot="1" x14ac:dyDescent="0.3">
      <c r="A313" s="18">
        <v>8079070</v>
      </c>
      <c r="B313" s="19" t="s">
        <v>485</v>
      </c>
      <c r="C313" s="39" t="s">
        <v>1147</v>
      </c>
      <c r="D313" s="89">
        <v>1</v>
      </c>
      <c r="E313" s="92" t="s">
        <v>2045</v>
      </c>
      <c r="F313" s="142">
        <v>952</v>
      </c>
      <c r="G313" s="142">
        <v>1216</v>
      </c>
      <c r="H313" s="1" t="s">
        <v>63</v>
      </c>
      <c r="I313" s="41">
        <f t="shared" si="25"/>
        <v>952</v>
      </c>
      <c r="J313" s="75">
        <v>0</v>
      </c>
      <c r="K313" s="22">
        <f t="shared" si="26"/>
        <v>0</v>
      </c>
    </row>
    <row r="314" spans="1:11" ht="23.25" customHeight="1" thickTop="1" thickBot="1" x14ac:dyDescent="0.3">
      <c r="A314" s="18">
        <v>8079080</v>
      </c>
      <c r="B314" s="19" t="s">
        <v>422</v>
      </c>
      <c r="C314" s="39" t="s">
        <v>1147</v>
      </c>
      <c r="D314" s="89">
        <v>1</v>
      </c>
      <c r="E314" s="92" t="s">
        <v>2046</v>
      </c>
      <c r="F314" s="142">
        <v>974</v>
      </c>
      <c r="G314" s="142">
        <v>1291</v>
      </c>
      <c r="H314" s="1" t="s">
        <v>3012</v>
      </c>
      <c r="I314" s="41">
        <f t="shared" si="25"/>
        <v>974</v>
      </c>
      <c r="J314" s="75">
        <v>0</v>
      </c>
      <c r="K314" s="22">
        <f t="shared" si="26"/>
        <v>0</v>
      </c>
    </row>
    <row r="315" spans="1:11" ht="23.25" customHeight="1" thickTop="1" thickBot="1" x14ac:dyDescent="0.3">
      <c r="A315" s="18">
        <v>8079090</v>
      </c>
      <c r="B315" s="19" t="s">
        <v>490</v>
      </c>
      <c r="C315" s="39" t="s">
        <v>1147</v>
      </c>
      <c r="D315" s="89">
        <v>1</v>
      </c>
      <c r="E315" s="92" t="s">
        <v>2047</v>
      </c>
      <c r="F315" s="142">
        <v>959</v>
      </c>
      <c r="G315" s="142">
        <v>1227</v>
      </c>
      <c r="H315" s="1" t="s">
        <v>3012</v>
      </c>
      <c r="I315" s="41">
        <f t="shared" si="25"/>
        <v>959</v>
      </c>
      <c r="J315" s="75">
        <v>0</v>
      </c>
      <c r="K315" s="22">
        <f t="shared" si="26"/>
        <v>0</v>
      </c>
    </row>
    <row r="316" spans="1:11" ht="23.25" customHeight="1" thickTop="1" thickBot="1" x14ac:dyDescent="0.3">
      <c r="A316" s="18">
        <v>8079100</v>
      </c>
      <c r="B316" s="19" t="s">
        <v>423</v>
      </c>
      <c r="C316" s="39" t="s">
        <v>1147</v>
      </c>
      <c r="D316" s="89">
        <v>1</v>
      </c>
      <c r="E316" s="92" t="s">
        <v>2048</v>
      </c>
      <c r="F316" s="142">
        <v>1052</v>
      </c>
      <c r="G316" s="142">
        <v>1396</v>
      </c>
      <c r="H316" s="1" t="s">
        <v>3012</v>
      </c>
      <c r="I316" s="41">
        <f t="shared" si="25"/>
        <v>1052</v>
      </c>
      <c r="J316" s="75">
        <v>0</v>
      </c>
      <c r="K316" s="22">
        <f t="shared" si="26"/>
        <v>0</v>
      </c>
    </row>
    <row r="317" spans="1:11" ht="23.25" customHeight="1" thickTop="1" thickBot="1" x14ac:dyDescent="0.3">
      <c r="A317" s="18">
        <v>8079110</v>
      </c>
      <c r="B317" s="19" t="s">
        <v>492</v>
      </c>
      <c r="C317" s="39" t="s">
        <v>1147</v>
      </c>
      <c r="D317" s="89">
        <v>1</v>
      </c>
      <c r="E317" s="92" t="s">
        <v>2049</v>
      </c>
      <c r="F317" s="142">
        <v>1128</v>
      </c>
      <c r="G317" s="142">
        <v>1442</v>
      </c>
      <c r="H317" s="1" t="s">
        <v>3012</v>
      </c>
      <c r="I317" s="41">
        <f t="shared" si="25"/>
        <v>1128</v>
      </c>
      <c r="J317" s="75">
        <v>0</v>
      </c>
      <c r="K317" s="22">
        <f t="shared" si="26"/>
        <v>0</v>
      </c>
    </row>
    <row r="318" spans="1:11" ht="23.25" customHeight="1" thickTop="1" thickBot="1" x14ac:dyDescent="0.3">
      <c r="A318" s="18">
        <v>8079120</v>
      </c>
      <c r="B318" s="19" t="s">
        <v>483</v>
      </c>
      <c r="C318" s="39" t="s">
        <v>1147</v>
      </c>
      <c r="D318" s="89">
        <v>1</v>
      </c>
      <c r="E318" s="92" t="s">
        <v>2050</v>
      </c>
      <c r="F318" s="142">
        <v>1085</v>
      </c>
      <c r="G318" s="142">
        <v>1386</v>
      </c>
      <c r="H318" s="1" t="s">
        <v>3012</v>
      </c>
      <c r="I318" s="41">
        <f t="shared" si="25"/>
        <v>1085</v>
      </c>
      <c r="J318" s="75">
        <v>0</v>
      </c>
      <c r="K318" s="22">
        <f t="shared" si="26"/>
        <v>0</v>
      </c>
    </row>
    <row r="319" spans="1:11" ht="23.25" customHeight="1" thickTop="1" thickBot="1" x14ac:dyDescent="0.3">
      <c r="A319" s="18">
        <v>8079130</v>
      </c>
      <c r="B319" s="19" t="s">
        <v>495</v>
      </c>
      <c r="C319" s="39" t="s">
        <v>1147</v>
      </c>
      <c r="D319" s="89">
        <v>1</v>
      </c>
      <c r="E319" s="92" t="s">
        <v>2051</v>
      </c>
      <c r="F319" s="142">
        <v>1206</v>
      </c>
      <c r="G319" s="142">
        <v>1540</v>
      </c>
      <c r="H319" s="1" t="s">
        <v>3012</v>
      </c>
      <c r="I319" s="41">
        <f t="shared" si="25"/>
        <v>1206</v>
      </c>
      <c r="J319" s="75">
        <v>0</v>
      </c>
      <c r="K319" s="22">
        <f t="shared" si="26"/>
        <v>0</v>
      </c>
    </row>
    <row r="320" spans="1:11" ht="23.25" customHeight="1" thickTop="1" thickBot="1" x14ac:dyDescent="0.3">
      <c r="A320" s="18">
        <v>8079140</v>
      </c>
      <c r="B320" s="19" t="s">
        <v>435</v>
      </c>
      <c r="C320" s="39" t="s">
        <v>1147</v>
      </c>
      <c r="D320" s="89">
        <v>1</v>
      </c>
      <c r="E320" s="92" t="s">
        <v>2052</v>
      </c>
      <c r="F320" s="142">
        <v>1504</v>
      </c>
      <c r="G320" s="142">
        <v>2001</v>
      </c>
      <c r="H320" s="1" t="s">
        <v>3012</v>
      </c>
      <c r="I320" s="41">
        <f t="shared" si="25"/>
        <v>1504</v>
      </c>
      <c r="J320" s="75">
        <v>0</v>
      </c>
      <c r="K320" s="22">
        <f t="shared" si="26"/>
        <v>0</v>
      </c>
    </row>
    <row r="321" spans="1:11" ht="23.25" customHeight="1" thickTop="1" thickBot="1" x14ac:dyDescent="0.3">
      <c r="A321" s="18">
        <v>8079150</v>
      </c>
      <c r="B321" s="19" t="s">
        <v>525</v>
      </c>
      <c r="C321" s="39" t="s">
        <v>1147</v>
      </c>
      <c r="D321" s="89">
        <v>1</v>
      </c>
      <c r="E321" s="92" t="s">
        <v>2053</v>
      </c>
      <c r="F321" s="142">
        <v>1656</v>
      </c>
      <c r="G321" s="142">
        <v>2120</v>
      </c>
      <c r="H321" s="1" t="s">
        <v>3012</v>
      </c>
      <c r="I321" s="41">
        <f t="shared" si="25"/>
        <v>1656</v>
      </c>
      <c r="J321" s="75">
        <v>0</v>
      </c>
      <c r="K321" s="22">
        <f t="shared" si="26"/>
        <v>0</v>
      </c>
    </row>
    <row r="322" spans="1:11" ht="23.25" customHeight="1" thickTop="1" thickBot="1" x14ac:dyDescent="0.3">
      <c r="A322" s="18">
        <v>8079160</v>
      </c>
      <c r="B322" s="19" t="s">
        <v>489</v>
      </c>
      <c r="C322" s="39" t="s">
        <v>1147</v>
      </c>
      <c r="D322" s="89">
        <v>1</v>
      </c>
      <c r="E322" s="92" t="s">
        <v>2054</v>
      </c>
      <c r="F322" s="142">
        <v>1515</v>
      </c>
      <c r="G322" s="142">
        <v>1936</v>
      </c>
      <c r="H322" s="1" t="s">
        <v>3012</v>
      </c>
      <c r="I322" s="41">
        <f t="shared" si="25"/>
        <v>1515</v>
      </c>
      <c r="J322" s="75">
        <v>0</v>
      </c>
      <c r="K322" s="22">
        <f t="shared" si="26"/>
        <v>0</v>
      </c>
    </row>
    <row r="323" spans="1:11" ht="23.25" customHeight="1" thickTop="1" thickBot="1" x14ac:dyDescent="0.3">
      <c r="A323" s="18">
        <v>8079170</v>
      </c>
      <c r="B323" s="19" t="s">
        <v>508</v>
      </c>
      <c r="C323" s="39" t="s">
        <v>1147</v>
      </c>
      <c r="D323" s="89">
        <v>1</v>
      </c>
      <c r="E323" s="92" t="s">
        <v>2055</v>
      </c>
      <c r="F323" s="142">
        <v>2222</v>
      </c>
      <c r="G323" s="142">
        <v>2847</v>
      </c>
      <c r="H323" s="1" t="s">
        <v>3012</v>
      </c>
      <c r="I323" s="41">
        <f t="shared" si="25"/>
        <v>2222</v>
      </c>
      <c r="J323" s="75">
        <v>0</v>
      </c>
      <c r="K323" s="22">
        <f t="shared" si="26"/>
        <v>0</v>
      </c>
    </row>
    <row r="324" spans="1:11" ht="23.25" customHeight="1" thickTop="1" thickBot="1" x14ac:dyDescent="0.3">
      <c r="A324" s="18">
        <v>8079180</v>
      </c>
      <c r="B324" s="19" t="s">
        <v>507</v>
      </c>
      <c r="C324" s="39" t="s">
        <v>1147</v>
      </c>
      <c r="D324" s="89">
        <v>1</v>
      </c>
      <c r="E324" s="92" t="s">
        <v>2056</v>
      </c>
      <c r="F324" s="142">
        <v>3573</v>
      </c>
      <c r="G324" s="142">
        <v>4572</v>
      </c>
      <c r="H324" s="1" t="s">
        <v>3012</v>
      </c>
      <c r="I324" s="41">
        <f t="shared" si="25"/>
        <v>3573</v>
      </c>
      <c r="J324" s="75">
        <v>0</v>
      </c>
      <c r="K324" s="22">
        <f t="shared" si="26"/>
        <v>0</v>
      </c>
    </row>
    <row r="325" spans="1:11" ht="23.25" customHeight="1" thickTop="1" thickBot="1" x14ac:dyDescent="0.3">
      <c r="A325" s="18">
        <v>8079190</v>
      </c>
      <c r="B325" s="19" t="s">
        <v>601</v>
      </c>
      <c r="C325" s="39" t="s">
        <v>1147</v>
      </c>
      <c r="D325" s="89">
        <v>1</v>
      </c>
      <c r="E325" s="92" t="s">
        <v>2057</v>
      </c>
      <c r="F325" s="142">
        <v>4236</v>
      </c>
      <c r="G325" s="142">
        <v>5423</v>
      </c>
      <c r="H325" s="1" t="s">
        <v>3012</v>
      </c>
      <c r="I325" s="41">
        <f t="shared" si="25"/>
        <v>4236</v>
      </c>
      <c r="J325" s="75">
        <v>0</v>
      </c>
      <c r="K325" s="22">
        <f t="shared" si="26"/>
        <v>0</v>
      </c>
    </row>
    <row r="326" spans="1:11" ht="23.25" customHeight="1" thickTop="1" thickBot="1" x14ac:dyDescent="0.3">
      <c r="A326" s="18">
        <v>8079200</v>
      </c>
      <c r="B326" s="19" t="s">
        <v>515</v>
      </c>
      <c r="C326" s="39" t="s">
        <v>1147</v>
      </c>
      <c r="D326" s="89">
        <v>1</v>
      </c>
      <c r="E326" s="92" t="s">
        <v>2058</v>
      </c>
      <c r="F326" s="142">
        <v>3048</v>
      </c>
      <c r="G326" s="142">
        <v>3897</v>
      </c>
      <c r="H326" s="1" t="s">
        <v>3012</v>
      </c>
      <c r="I326" s="41">
        <f t="shared" si="25"/>
        <v>3048</v>
      </c>
      <c r="J326" s="75">
        <v>0</v>
      </c>
      <c r="K326" s="22">
        <f t="shared" si="26"/>
        <v>0</v>
      </c>
    </row>
    <row r="327" spans="1:11" ht="23.25" customHeight="1" thickTop="1" thickBot="1" x14ac:dyDescent="0.3">
      <c r="A327" s="18">
        <v>8079210</v>
      </c>
      <c r="B327" s="19" t="s">
        <v>532</v>
      </c>
      <c r="C327" s="39" t="s">
        <v>1147</v>
      </c>
      <c r="D327" s="89">
        <v>1</v>
      </c>
      <c r="E327" s="92" t="s">
        <v>2059</v>
      </c>
      <c r="F327" s="142">
        <v>3790</v>
      </c>
      <c r="G327" s="142">
        <v>4846</v>
      </c>
      <c r="H327" s="1" t="s">
        <v>3012</v>
      </c>
      <c r="I327" s="41">
        <f t="shared" si="25"/>
        <v>3790</v>
      </c>
      <c r="J327" s="75">
        <v>0</v>
      </c>
      <c r="K327" s="22">
        <f t="shared" si="26"/>
        <v>0</v>
      </c>
    </row>
    <row r="328" spans="1:11" ht="23.25" customHeight="1" thickTop="1" thickBot="1" x14ac:dyDescent="0.3">
      <c r="A328" s="18">
        <v>8079220</v>
      </c>
      <c r="B328" s="19" t="s">
        <v>537</v>
      </c>
      <c r="C328" s="39" t="s">
        <v>1147</v>
      </c>
      <c r="D328" s="89">
        <v>1</v>
      </c>
      <c r="E328" s="92" t="s">
        <v>2060</v>
      </c>
      <c r="F328" s="142">
        <v>5039</v>
      </c>
      <c r="G328" s="142">
        <v>6451</v>
      </c>
      <c r="H328" s="1" t="s">
        <v>3012</v>
      </c>
      <c r="I328" s="41">
        <f t="shared" si="25"/>
        <v>5039</v>
      </c>
      <c r="J328" s="75">
        <v>0</v>
      </c>
      <c r="K328" s="22">
        <f t="shared" si="26"/>
        <v>0</v>
      </c>
    </row>
    <row r="329" spans="1:11" ht="23.25" customHeight="1" thickTop="1" thickBot="1" x14ac:dyDescent="0.3">
      <c r="A329" s="18">
        <v>8079230</v>
      </c>
      <c r="B329" s="19" t="s">
        <v>535</v>
      </c>
      <c r="C329" s="39" t="s">
        <v>1147</v>
      </c>
      <c r="D329" s="89">
        <v>1</v>
      </c>
      <c r="E329" s="92" t="s">
        <v>2061</v>
      </c>
      <c r="F329" s="142">
        <v>6361</v>
      </c>
      <c r="G329" s="142">
        <v>8142</v>
      </c>
      <c r="H329" s="1" t="s">
        <v>3012</v>
      </c>
      <c r="I329" s="41">
        <f t="shared" si="25"/>
        <v>6361</v>
      </c>
      <c r="J329" s="75">
        <v>0</v>
      </c>
      <c r="K329" s="22">
        <f t="shared" si="26"/>
        <v>0</v>
      </c>
    </row>
    <row r="330" spans="1:11" ht="23.25" customHeight="1" thickTop="1" thickBot="1" x14ac:dyDescent="0.3">
      <c r="A330" s="18">
        <v>8079240</v>
      </c>
      <c r="B330" s="19" t="s">
        <v>501</v>
      </c>
      <c r="C330" s="39" t="s">
        <v>1147</v>
      </c>
      <c r="D330" s="89">
        <v>1</v>
      </c>
      <c r="E330" s="92" t="s">
        <v>2062</v>
      </c>
      <c r="F330" s="142">
        <v>1666</v>
      </c>
      <c r="G330" s="142">
        <v>2134</v>
      </c>
      <c r="H330" s="1" t="s">
        <v>3012</v>
      </c>
      <c r="I330" s="41">
        <f t="shared" si="25"/>
        <v>1666</v>
      </c>
      <c r="J330" s="75">
        <v>0</v>
      </c>
      <c r="K330" s="22">
        <f t="shared" si="26"/>
        <v>0</v>
      </c>
    </row>
    <row r="331" spans="1:11" ht="23.25" customHeight="1" thickTop="1" thickBot="1" x14ac:dyDescent="0.3">
      <c r="A331" s="18">
        <v>8079250</v>
      </c>
      <c r="B331" s="19" t="s">
        <v>500</v>
      </c>
      <c r="C331" s="39" t="s">
        <v>1147</v>
      </c>
      <c r="D331" s="89">
        <v>1</v>
      </c>
      <c r="E331" s="92" t="s">
        <v>2063</v>
      </c>
      <c r="F331" s="142">
        <v>2222</v>
      </c>
      <c r="G331" s="142">
        <v>2847</v>
      </c>
      <c r="H331" s="1" t="s">
        <v>3012</v>
      </c>
      <c r="I331" s="41">
        <f t="shared" si="25"/>
        <v>2222</v>
      </c>
      <c r="J331" s="75">
        <v>0</v>
      </c>
      <c r="K331" s="22">
        <f t="shared" si="26"/>
        <v>0</v>
      </c>
    </row>
    <row r="332" spans="1:11" ht="23.25" customHeight="1" thickTop="1" thickBot="1" x14ac:dyDescent="0.3">
      <c r="A332" s="18">
        <v>8079420</v>
      </c>
      <c r="B332" s="19" t="s">
        <v>583</v>
      </c>
      <c r="C332" s="39" t="s">
        <v>1147</v>
      </c>
      <c r="D332" s="89">
        <v>1</v>
      </c>
      <c r="E332" s="92" t="s">
        <v>2064</v>
      </c>
      <c r="F332" s="142">
        <v>1640</v>
      </c>
      <c r="G332" s="142">
        <v>2098</v>
      </c>
      <c r="H332" s="1" t="s">
        <v>3012</v>
      </c>
      <c r="I332" s="41">
        <f t="shared" si="25"/>
        <v>1640</v>
      </c>
      <c r="J332" s="75">
        <v>0</v>
      </c>
      <c r="K332" s="22">
        <f t="shared" si="26"/>
        <v>0</v>
      </c>
    </row>
    <row r="333" spans="1:11" ht="23.25" customHeight="1" thickTop="1" thickBot="1" x14ac:dyDescent="0.3">
      <c r="A333" s="18">
        <v>8079430</v>
      </c>
      <c r="B333" s="19" t="s">
        <v>568</v>
      </c>
      <c r="C333" s="39" t="s">
        <v>1147</v>
      </c>
      <c r="D333" s="89">
        <v>1</v>
      </c>
      <c r="E333" s="92" t="s">
        <v>2065</v>
      </c>
      <c r="F333" s="142">
        <v>3023</v>
      </c>
      <c r="G333" s="142">
        <v>3873</v>
      </c>
      <c r="H333" s="1" t="s">
        <v>3012</v>
      </c>
      <c r="I333" s="41">
        <f t="shared" si="25"/>
        <v>3023</v>
      </c>
      <c r="J333" s="75">
        <v>0</v>
      </c>
      <c r="K333" s="22">
        <f t="shared" si="26"/>
        <v>0</v>
      </c>
    </row>
    <row r="334" spans="1:11" ht="23.25" customHeight="1" thickTop="1" thickBot="1" x14ac:dyDescent="0.3">
      <c r="A334" s="18">
        <v>8079440</v>
      </c>
      <c r="B334" s="19" t="s">
        <v>509</v>
      </c>
      <c r="C334" s="39" t="s">
        <v>1147</v>
      </c>
      <c r="D334" s="89">
        <v>1</v>
      </c>
      <c r="E334" s="92" t="s">
        <v>2066</v>
      </c>
      <c r="F334" s="142">
        <v>4296</v>
      </c>
      <c r="G334" s="142">
        <v>5498</v>
      </c>
      <c r="H334" s="1" t="s">
        <v>3012</v>
      </c>
      <c r="I334" s="41">
        <f t="shared" si="25"/>
        <v>4296</v>
      </c>
      <c r="J334" s="75">
        <v>0</v>
      </c>
      <c r="K334" s="22">
        <f t="shared" si="26"/>
        <v>0</v>
      </c>
    </row>
    <row r="335" spans="1:11" ht="23.25" customHeight="1" thickTop="1" thickBot="1" x14ac:dyDescent="0.3">
      <c r="A335" s="18">
        <v>8079450</v>
      </c>
      <c r="B335" s="19" t="s">
        <v>555</v>
      </c>
      <c r="C335" s="39" t="s">
        <v>1147</v>
      </c>
      <c r="D335" s="89">
        <v>1</v>
      </c>
      <c r="E335" s="92" t="s">
        <v>2067</v>
      </c>
      <c r="F335" s="142">
        <v>4669</v>
      </c>
      <c r="G335" s="142">
        <v>5976</v>
      </c>
      <c r="H335" s="1" t="s">
        <v>3012</v>
      </c>
      <c r="I335" s="41">
        <f t="shared" ref="I335:I361" si="27">F335-F335*$I$8</f>
        <v>4669</v>
      </c>
      <c r="J335" s="75">
        <v>0</v>
      </c>
      <c r="K335" s="22">
        <f t="shared" ref="K335:K361" si="28">J335*I335</f>
        <v>0</v>
      </c>
    </row>
    <row r="336" spans="1:11" ht="23.25" customHeight="1" thickTop="1" thickBot="1" x14ac:dyDescent="0.3">
      <c r="A336" s="18">
        <v>8079460</v>
      </c>
      <c r="B336" s="19" t="s">
        <v>586</v>
      </c>
      <c r="C336" s="39" t="s">
        <v>1147</v>
      </c>
      <c r="D336" s="89">
        <v>1</v>
      </c>
      <c r="E336" s="92" t="s">
        <v>2068</v>
      </c>
      <c r="F336" s="142">
        <v>8340</v>
      </c>
      <c r="G336" s="142">
        <v>10676</v>
      </c>
      <c r="H336" s="1" t="s">
        <v>3012</v>
      </c>
      <c r="I336" s="41">
        <f t="shared" si="27"/>
        <v>8340</v>
      </c>
      <c r="J336" s="75">
        <v>0</v>
      </c>
      <c r="K336" s="22">
        <f t="shared" si="28"/>
        <v>0</v>
      </c>
    </row>
    <row r="337" spans="1:11" ht="23.25" customHeight="1" thickTop="1" thickBot="1" x14ac:dyDescent="0.3">
      <c r="A337" s="18">
        <v>8079470</v>
      </c>
      <c r="B337" s="19" t="s">
        <v>592</v>
      </c>
      <c r="C337" s="39" t="s">
        <v>1147</v>
      </c>
      <c r="D337" s="89">
        <v>1</v>
      </c>
      <c r="E337" s="92" t="s">
        <v>2069</v>
      </c>
      <c r="F337" s="142">
        <v>9395</v>
      </c>
      <c r="G337" s="142">
        <v>12025</v>
      </c>
      <c r="H337" s="1" t="s">
        <v>3012</v>
      </c>
      <c r="I337" s="41">
        <f t="shared" si="27"/>
        <v>9395</v>
      </c>
      <c r="J337" s="75">
        <v>0</v>
      </c>
      <c r="K337" s="22">
        <f t="shared" si="28"/>
        <v>0</v>
      </c>
    </row>
    <row r="338" spans="1:11" ht="23.25" customHeight="1" thickTop="1" thickBot="1" x14ac:dyDescent="0.3">
      <c r="A338" s="18">
        <v>8079480</v>
      </c>
      <c r="B338" s="19" t="s">
        <v>629</v>
      </c>
      <c r="C338" s="39" t="s">
        <v>1147</v>
      </c>
      <c r="D338" s="89">
        <v>1</v>
      </c>
      <c r="E338" s="92" t="s">
        <v>2070</v>
      </c>
      <c r="F338" s="142">
        <v>10452</v>
      </c>
      <c r="G338" s="142">
        <v>13379</v>
      </c>
      <c r="H338" s="1" t="s">
        <v>3012</v>
      </c>
      <c r="I338" s="41">
        <f t="shared" si="27"/>
        <v>10452</v>
      </c>
      <c r="J338" s="75">
        <v>0</v>
      </c>
      <c r="K338" s="22">
        <f t="shared" si="28"/>
        <v>0</v>
      </c>
    </row>
    <row r="339" spans="1:11" ht="23.25" customHeight="1" thickTop="1" thickBot="1" x14ac:dyDescent="0.3">
      <c r="A339" s="18">
        <v>8079490</v>
      </c>
      <c r="B339" s="19" t="s">
        <v>614</v>
      </c>
      <c r="C339" s="39" t="s">
        <v>1147</v>
      </c>
      <c r="D339" s="89">
        <v>1</v>
      </c>
      <c r="E339" s="92" t="s">
        <v>2071</v>
      </c>
      <c r="F339" s="142">
        <v>13181</v>
      </c>
      <c r="G339" s="142">
        <v>16871</v>
      </c>
      <c r="H339" s="1" t="s">
        <v>3012</v>
      </c>
      <c r="I339" s="41">
        <f t="shared" si="27"/>
        <v>13181</v>
      </c>
      <c r="J339" s="75">
        <v>0</v>
      </c>
      <c r="K339" s="22">
        <f t="shared" si="28"/>
        <v>0</v>
      </c>
    </row>
    <row r="340" spans="1:11" ht="23.25" customHeight="1" thickTop="1" thickBot="1" x14ac:dyDescent="0.3">
      <c r="A340" s="18">
        <v>8079500</v>
      </c>
      <c r="B340" s="19" t="s">
        <v>528</v>
      </c>
      <c r="C340" s="39" t="s">
        <v>1147</v>
      </c>
      <c r="D340" s="89">
        <v>1</v>
      </c>
      <c r="E340" s="92" t="s">
        <v>2072</v>
      </c>
      <c r="F340" s="142">
        <v>617</v>
      </c>
      <c r="G340" s="142">
        <v>789</v>
      </c>
      <c r="H340" s="1" t="s">
        <v>3012</v>
      </c>
      <c r="I340" s="41">
        <f t="shared" si="27"/>
        <v>617</v>
      </c>
      <c r="J340" s="75">
        <v>0</v>
      </c>
      <c r="K340" s="22">
        <f t="shared" si="28"/>
        <v>0</v>
      </c>
    </row>
    <row r="341" spans="1:11" ht="23.25" customHeight="1" thickTop="1" thickBot="1" x14ac:dyDescent="0.3">
      <c r="A341" s="18">
        <v>8079510</v>
      </c>
      <c r="B341" s="19" t="s">
        <v>534</v>
      </c>
      <c r="C341" s="39" t="s">
        <v>1147</v>
      </c>
      <c r="D341" s="89">
        <v>1</v>
      </c>
      <c r="E341" s="92" t="s">
        <v>2073</v>
      </c>
      <c r="F341" s="142">
        <v>696</v>
      </c>
      <c r="G341" s="142">
        <v>888</v>
      </c>
      <c r="H341" s="1" t="s">
        <v>3012</v>
      </c>
      <c r="I341" s="41">
        <f t="shared" si="27"/>
        <v>696</v>
      </c>
      <c r="J341" s="75">
        <v>0</v>
      </c>
      <c r="K341" s="22">
        <f t="shared" si="28"/>
        <v>0</v>
      </c>
    </row>
    <row r="342" spans="1:11" ht="23.25" customHeight="1" thickTop="1" thickBot="1" x14ac:dyDescent="0.3">
      <c r="A342" s="18">
        <v>8079520</v>
      </c>
      <c r="B342" s="19" t="s">
        <v>577</v>
      </c>
      <c r="C342" s="39" t="s">
        <v>1147</v>
      </c>
      <c r="D342" s="89">
        <v>1</v>
      </c>
      <c r="E342" s="92" t="s">
        <v>2074</v>
      </c>
      <c r="F342" s="142">
        <v>696</v>
      </c>
      <c r="G342" s="142">
        <v>888</v>
      </c>
      <c r="H342" s="1" t="s">
        <v>3012</v>
      </c>
      <c r="I342" s="41">
        <f t="shared" si="27"/>
        <v>696</v>
      </c>
      <c r="J342" s="75">
        <v>0</v>
      </c>
      <c r="K342" s="22">
        <f t="shared" si="28"/>
        <v>0</v>
      </c>
    </row>
    <row r="343" spans="1:11" ht="23.25" customHeight="1" thickTop="1" thickBot="1" x14ac:dyDescent="0.3">
      <c r="A343" s="18">
        <v>8079530</v>
      </c>
      <c r="B343" s="19" t="s">
        <v>618</v>
      </c>
      <c r="C343" s="39" t="s">
        <v>1147</v>
      </c>
      <c r="D343" s="89">
        <v>1</v>
      </c>
      <c r="E343" s="92" t="s">
        <v>2075</v>
      </c>
      <c r="F343" s="142">
        <v>943</v>
      </c>
      <c r="G343" s="142">
        <v>1211</v>
      </c>
      <c r="H343" s="1" t="s">
        <v>3012</v>
      </c>
      <c r="I343" s="41">
        <f t="shared" si="27"/>
        <v>943</v>
      </c>
      <c r="J343" s="75">
        <v>0</v>
      </c>
      <c r="K343" s="22">
        <f t="shared" si="28"/>
        <v>0</v>
      </c>
    </row>
    <row r="344" spans="1:11" ht="23.25" customHeight="1" thickTop="1" thickBot="1" x14ac:dyDescent="0.3">
      <c r="A344" s="18">
        <v>8079540</v>
      </c>
      <c r="B344" s="19" t="s">
        <v>436</v>
      </c>
      <c r="C344" s="39" t="s">
        <v>1147</v>
      </c>
      <c r="D344" s="89">
        <v>1</v>
      </c>
      <c r="E344" s="92" t="s">
        <v>2076</v>
      </c>
      <c r="F344" s="142">
        <v>696</v>
      </c>
      <c r="G344" s="142">
        <v>922</v>
      </c>
      <c r="H344" s="1" t="s">
        <v>63</v>
      </c>
      <c r="I344" s="41">
        <f t="shared" si="27"/>
        <v>696</v>
      </c>
      <c r="J344" s="75">
        <v>0</v>
      </c>
      <c r="K344" s="22">
        <f t="shared" si="28"/>
        <v>0</v>
      </c>
    </row>
    <row r="345" spans="1:11" ht="23.25" customHeight="1" thickTop="1" thickBot="1" x14ac:dyDescent="0.3">
      <c r="A345" s="18">
        <v>8079550</v>
      </c>
      <c r="B345" s="19" t="s">
        <v>602</v>
      </c>
      <c r="C345" s="39" t="s">
        <v>1147</v>
      </c>
      <c r="D345" s="89">
        <v>1</v>
      </c>
      <c r="E345" s="92" t="s">
        <v>2077</v>
      </c>
      <c r="F345" s="142">
        <v>1041</v>
      </c>
      <c r="G345" s="142">
        <v>1332</v>
      </c>
      <c r="H345" s="1" t="s">
        <v>3012</v>
      </c>
      <c r="I345" s="41">
        <f t="shared" si="27"/>
        <v>1041</v>
      </c>
      <c r="J345" s="75">
        <v>0</v>
      </c>
      <c r="K345" s="22">
        <f t="shared" si="28"/>
        <v>0</v>
      </c>
    </row>
    <row r="346" spans="1:11" ht="23.25" customHeight="1" thickTop="1" thickBot="1" x14ac:dyDescent="0.3">
      <c r="A346" s="18">
        <v>8079560</v>
      </c>
      <c r="B346" s="19" t="s">
        <v>493</v>
      </c>
      <c r="C346" s="39" t="s">
        <v>1147</v>
      </c>
      <c r="D346" s="89">
        <v>1</v>
      </c>
      <c r="E346" s="92" t="s">
        <v>2078</v>
      </c>
      <c r="F346" s="142">
        <v>1372</v>
      </c>
      <c r="G346" s="142">
        <v>1754</v>
      </c>
      <c r="H346" s="1" t="s">
        <v>3012</v>
      </c>
      <c r="I346" s="41">
        <f t="shared" si="27"/>
        <v>1372</v>
      </c>
      <c r="J346" s="75">
        <v>0</v>
      </c>
      <c r="K346" s="22">
        <f t="shared" si="28"/>
        <v>0</v>
      </c>
    </row>
    <row r="347" spans="1:11" ht="23.25" customHeight="1" thickTop="1" thickBot="1" x14ac:dyDescent="0.3">
      <c r="A347" s="18">
        <v>8079570</v>
      </c>
      <c r="B347" s="19" t="s">
        <v>437</v>
      </c>
      <c r="C347" s="39" t="s">
        <v>1147</v>
      </c>
      <c r="D347" s="89">
        <v>1</v>
      </c>
      <c r="E347" s="92" t="s">
        <v>2079</v>
      </c>
      <c r="F347" s="142">
        <v>1776</v>
      </c>
      <c r="G347" s="142">
        <v>2360</v>
      </c>
      <c r="H347" s="1" t="s">
        <v>3012</v>
      </c>
      <c r="I347" s="41">
        <f t="shared" si="27"/>
        <v>1776</v>
      </c>
      <c r="J347" s="75">
        <v>0</v>
      </c>
      <c r="K347" s="22">
        <f t="shared" si="28"/>
        <v>0</v>
      </c>
    </row>
    <row r="348" spans="1:11" ht="23.25" customHeight="1" thickTop="1" thickBot="1" x14ac:dyDescent="0.3">
      <c r="A348" s="18">
        <v>8079580</v>
      </c>
      <c r="B348" s="19" t="s">
        <v>533</v>
      </c>
      <c r="C348" s="39" t="s">
        <v>1147</v>
      </c>
      <c r="D348" s="89">
        <v>1</v>
      </c>
      <c r="E348" s="92" t="s">
        <v>2080</v>
      </c>
      <c r="F348" s="142">
        <v>1473</v>
      </c>
      <c r="G348" s="142">
        <v>1885</v>
      </c>
      <c r="H348" s="1" t="s">
        <v>3012</v>
      </c>
      <c r="I348" s="41">
        <f t="shared" si="27"/>
        <v>1473</v>
      </c>
      <c r="J348" s="75">
        <v>0</v>
      </c>
      <c r="K348" s="22">
        <f t="shared" si="28"/>
        <v>0</v>
      </c>
    </row>
    <row r="349" spans="1:11" ht="23.25" customHeight="1" thickTop="1" thickBot="1" x14ac:dyDescent="0.3">
      <c r="A349" s="18">
        <v>8079590</v>
      </c>
      <c r="B349" s="19" t="s">
        <v>511</v>
      </c>
      <c r="C349" s="39" t="s">
        <v>1147</v>
      </c>
      <c r="D349" s="89">
        <v>1</v>
      </c>
      <c r="E349" s="92" t="s">
        <v>2081</v>
      </c>
      <c r="F349" s="142">
        <v>1659</v>
      </c>
      <c r="G349" s="142">
        <v>2123</v>
      </c>
      <c r="H349" s="1" t="s">
        <v>3012</v>
      </c>
      <c r="I349" s="41">
        <f t="shared" si="27"/>
        <v>1659</v>
      </c>
      <c r="J349" s="75">
        <v>0</v>
      </c>
      <c r="K349" s="22">
        <f t="shared" si="28"/>
        <v>0</v>
      </c>
    </row>
    <row r="350" spans="1:11" ht="23.25" customHeight="1" thickTop="1" thickBot="1" x14ac:dyDescent="0.3">
      <c r="A350" s="18">
        <v>8079600</v>
      </c>
      <c r="B350" s="19" t="s">
        <v>521</v>
      </c>
      <c r="C350" s="39" t="s">
        <v>1147</v>
      </c>
      <c r="D350" s="89">
        <v>1</v>
      </c>
      <c r="E350" s="92" t="s">
        <v>2082</v>
      </c>
      <c r="F350" s="142">
        <v>2747</v>
      </c>
      <c r="G350" s="142">
        <v>3513</v>
      </c>
      <c r="H350" s="1" t="s">
        <v>3012</v>
      </c>
      <c r="I350" s="41">
        <f t="shared" si="27"/>
        <v>2747</v>
      </c>
      <c r="J350" s="75">
        <v>0</v>
      </c>
      <c r="K350" s="22">
        <f t="shared" si="28"/>
        <v>0</v>
      </c>
    </row>
    <row r="351" spans="1:11" ht="23.25" customHeight="1" thickTop="1" thickBot="1" x14ac:dyDescent="0.3">
      <c r="A351" s="18">
        <v>8079630</v>
      </c>
      <c r="B351" s="19" t="s">
        <v>536</v>
      </c>
      <c r="C351" s="39" t="s">
        <v>1147</v>
      </c>
      <c r="D351" s="89">
        <v>1</v>
      </c>
      <c r="E351" s="92" t="s">
        <v>2083</v>
      </c>
      <c r="F351" s="142">
        <v>2747</v>
      </c>
      <c r="G351" s="142">
        <v>3513</v>
      </c>
      <c r="H351" s="1" t="s">
        <v>3012</v>
      </c>
      <c r="I351" s="41">
        <f t="shared" si="27"/>
        <v>2747</v>
      </c>
      <c r="J351" s="75">
        <v>0</v>
      </c>
      <c r="K351" s="22">
        <f t="shared" si="28"/>
        <v>0</v>
      </c>
    </row>
    <row r="352" spans="1:11" ht="23.25" customHeight="1" thickTop="1" thickBot="1" x14ac:dyDescent="0.3">
      <c r="A352" s="18">
        <v>8079650</v>
      </c>
      <c r="B352" s="19" t="s">
        <v>573</v>
      </c>
      <c r="C352" s="39" t="s">
        <v>1147</v>
      </c>
      <c r="D352" s="89">
        <v>1</v>
      </c>
      <c r="E352" s="92" t="s">
        <v>2084</v>
      </c>
      <c r="F352" s="142">
        <v>2592</v>
      </c>
      <c r="G352" s="142">
        <v>3316</v>
      </c>
      <c r="H352" s="1" t="s">
        <v>3012</v>
      </c>
      <c r="I352" s="41">
        <f t="shared" si="27"/>
        <v>2592</v>
      </c>
      <c r="J352" s="75">
        <v>0</v>
      </c>
      <c r="K352" s="22">
        <f t="shared" si="28"/>
        <v>0</v>
      </c>
    </row>
    <row r="353" spans="1:11" ht="23.25" customHeight="1" thickTop="1" thickBot="1" x14ac:dyDescent="0.3">
      <c r="A353" s="18">
        <v>8079670</v>
      </c>
      <c r="B353" s="19" t="s">
        <v>620</v>
      </c>
      <c r="C353" s="39" t="s">
        <v>1147</v>
      </c>
      <c r="D353" s="89">
        <v>1</v>
      </c>
      <c r="E353" s="92" t="s">
        <v>2085</v>
      </c>
      <c r="F353" s="142">
        <v>2713</v>
      </c>
      <c r="G353" s="142">
        <v>3471</v>
      </c>
      <c r="H353" s="1" t="s">
        <v>63</v>
      </c>
      <c r="I353" s="41">
        <f t="shared" si="27"/>
        <v>2713</v>
      </c>
      <c r="J353" s="75">
        <v>0</v>
      </c>
      <c r="K353" s="22">
        <f t="shared" si="28"/>
        <v>0</v>
      </c>
    </row>
    <row r="354" spans="1:11" ht="23.25" customHeight="1" thickTop="1" thickBot="1" x14ac:dyDescent="0.3">
      <c r="A354" s="18">
        <v>8079680</v>
      </c>
      <c r="B354" s="19" t="s">
        <v>549</v>
      </c>
      <c r="C354" s="39" t="s">
        <v>1147</v>
      </c>
      <c r="D354" s="89">
        <v>1</v>
      </c>
      <c r="E354" s="92" t="s">
        <v>2086</v>
      </c>
      <c r="F354" s="142">
        <v>3342</v>
      </c>
      <c r="G354" s="142">
        <v>4274</v>
      </c>
      <c r="H354" s="1" t="s">
        <v>3012</v>
      </c>
      <c r="I354" s="41">
        <f t="shared" si="27"/>
        <v>3342</v>
      </c>
      <c r="J354" s="75">
        <v>0</v>
      </c>
      <c r="K354" s="22">
        <f t="shared" si="28"/>
        <v>0</v>
      </c>
    </row>
    <row r="355" spans="1:11" ht="23.25" customHeight="1" thickTop="1" thickBot="1" x14ac:dyDescent="0.3">
      <c r="A355" s="18">
        <v>8079700</v>
      </c>
      <c r="B355" s="19" t="s">
        <v>585</v>
      </c>
      <c r="C355" s="39" t="s">
        <v>1147</v>
      </c>
      <c r="D355" s="89">
        <v>1</v>
      </c>
      <c r="E355" s="92" t="s">
        <v>2087</v>
      </c>
      <c r="F355" s="142">
        <v>5783</v>
      </c>
      <c r="G355" s="142">
        <v>7402</v>
      </c>
      <c r="H355" s="1" t="s">
        <v>3012</v>
      </c>
      <c r="I355" s="41">
        <f t="shared" si="27"/>
        <v>5783</v>
      </c>
      <c r="J355" s="75">
        <v>0</v>
      </c>
      <c r="K355" s="22">
        <f t="shared" si="28"/>
        <v>0</v>
      </c>
    </row>
    <row r="356" spans="1:11" ht="23.25" customHeight="1" thickTop="1" thickBot="1" x14ac:dyDescent="0.3">
      <c r="A356" s="18">
        <v>8079730</v>
      </c>
      <c r="B356" s="19" t="s">
        <v>581</v>
      </c>
      <c r="C356" s="39" t="s">
        <v>1147</v>
      </c>
      <c r="D356" s="89">
        <v>1</v>
      </c>
      <c r="E356" s="92" t="s">
        <v>2088</v>
      </c>
      <c r="F356" s="142">
        <v>8105</v>
      </c>
      <c r="G356" s="142">
        <v>10366</v>
      </c>
      <c r="H356" s="1" t="s">
        <v>3012</v>
      </c>
      <c r="I356" s="41">
        <f t="shared" si="27"/>
        <v>8105</v>
      </c>
      <c r="J356" s="75">
        <v>0</v>
      </c>
      <c r="K356" s="22">
        <f t="shared" si="28"/>
        <v>0</v>
      </c>
    </row>
    <row r="357" spans="1:11" ht="23.25" customHeight="1" thickTop="1" thickBot="1" x14ac:dyDescent="0.3">
      <c r="A357" s="18">
        <v>8079750</v>
      </c>
      <c r="B357" s="19" t="s">
        <v>554</v>
      </c>
      <c r="C357" s="39" t="s">
        <v>1147</v>
      </c>
      <c r="D357" s="89">
        <v>1</v>
      </c>
      <c r="E357" s="92" t="s">
        <v>2089</v>
      </c>
      <c r="F357" s="142">
        <v>7054</v>
      </c>
      <c r="G357" s="142">
        <v>9029</v>
      </c>
      <c r="H357" s="1" t="s">
        <v>3012</v>
      </c>
      <c r="I357" s="41">
        <f t="shared" si="27"/>
        <v>7054</v>
      </c>
      <c r="J357" s="75">
        <v>0</v>
      </c>
      <c r="K357" s="22">
        <f t="shared" si="28"/>
        <v>0</v>
      </c>
    </row>
    <row r="358" spans="1:11" ht="23.25" customHeight="1" thickTop="1" thickBot="1" x14ac:dyDescent="0.3">
      <c r="A358" s="18">
        <v>8079760</v>
      </c>
      <c r="B358" s="19" t="s">
        <v>643</v>
      </c>
      <c r="C358" s="39" t="s">
        <v>1147</v>
      </c>
      <c r="D358" s="89">
        <v>1</v>
      </c>
      <c r="E358" s="92" t="s">
        <v>2088</v>
      </c>
      <c r="F358" s="142">
        <v>11494</v>
      </c>
      <c r="G358" s="142">
        <v>14711</v>
      </c>
      <c r="H358" s="1" t="s">
        <v>3012</v>
      </c>
      <c r="I358" s="41">
        <f t="shared" si="27"/>
        <v>11494</v>
      </c>
      <c r="J358" s="75">
        <v>0</v>
      </c>
      <c r="K358" s="22">
        <f t="shared" si="28"/>
        <v>0</v>
      </c>
    </row>
    <row r="359" spans="1:11" ht="23.25" customHeight="1" thickTop="1" thickBot="1" x14ac:dyDescent="0.3">
      <c r="A359" s="18">
        <v>8079770</v>
      </c>
      <c r="B359" s="19" t="s">
        <v>640</v>
      </c>
      <c r="C359" s="39" t="s">
        <v>1147</v>
      </c>
      <c r="D359" s="89">
        <v>1</v>
      </c>
      <c r="E359" s="92" t="s">
        <v>2090</v>
      </c>
      <c r="F359" s="142">
        <v>16637</v>
      </c>
      <c r="G359" s="142">
        <v>21293</v>
      </c>
      <c r="H359" s="1" t="s">
        <v>3012</v>
      </c>
      <c r="I359" s="41">
        <f t="shared" si="27"/>
        <v>16637</v>
      </c>
      <c r="J359" s="75">
        <v>0</v>
      </c>
      <c r="K359" s="22">
        <f t="shared" si="28"/>
        <v>0</v>
      </c>
    </row>
    <row r="360" spans="1:11" ht="23.25" customHeight="1" thickTop="1" thickBot="1" x14ac:dyDescent="0.3">
      <c r="A360" s="18">
        <v>8079780</v>
      </c>
      <c r="B360" s="19" t="s">
        <v>653</v>
      </c>
      <c r="C360" s="39" t="s">
        <v>1147</v>
      </c>
      <c r="D360" s="89">
        <v>1</v>
      </c>
      <c r="E360" s="92" t="s">
        <v>2091</v>
      </c>
      <c r="F360" s="142">
        <v>16986</v>
      </c>
      <c r="G360" s="142">
        <v>21741</v>
      </c>
      <c r="H360" s="1" t="s">
        <v>63</v>
      </c>
      <c r="I360" s="41">
        <f t="shared" si="27"/>
        <v>16986</v>
      </c>
      <c r="J360" s="75">
        <v>0</v>
      </c>
      <c r="K360" s="22">
        <f t="shared" si="28"/>
        <v>0</v>
      </c>
    </row>
    <row r="361" spans="1:11" ht="23.25" customHeight="1" thickTop="1" thickBot="1" x14ac:dyDescent="0.3">
      <c r="A361" s="18">
        <v>8079790</v>
      </c>
      <c r="B361" s="19" t="s">
        <v>655</v>
      </c>
      <c r="C361" s="39" t="s">
        <v>1147</v>
      </c>
      <c r="D361" s="89">
        <v>1</v>
      </c>
      <c r="E361" s="92" t="s">
        <v>2092</v>
      </c>
      <c r="F361" s="142">
        <v>14657</v>
      </c>
      <c r="G361" s="142">
        <v>18761</v>
      </c>
      <c r="H361" s="1" t="s">
        <v>3012</v>
      </c>
      <c r="I361" s="41">
        <f t="shared" si="27"/>
        <v>14657</v>
      </c>
      <c r="J361" s="75">
        <v>0</v>
      </c>
      <c r="K361" s="22">
        <f t="shared" si="28"/>
        <v>0</v>
      </c>
    </row>
    <row r="362" spans="1:11" ht="13.5" customHeight="1" thickTop="1" x14ac:dyDescent="0.25">
      <c r="A362" s="21" t="s">
        <v>2528</v>
      </c>
      <c r="B362" s="35"/>
      <c r="C362" s="51"/>
      <c r="D362" s="51"/>
      <c r="E362" s="111"/>
      <c r="F362" s="52"/>
      <c r="G362" s="52"/>
      <c r="H362" s="47"/>
      <c r="I362" s="32"/>
      <c r="J362" s="33"/>
      <c r="K362" s="32"/>
    </row>
    <row r="363" spans="1:11" ht="23.25" customHeight="1" thickBot="1" x14ac:dyDescent="0.3">
      <c r="A363" s="21" t="s">
        <v>1158</v>
      </c>
      <c r="B363" s="35"/>
      <c r="C363" s="51"/>
      <c r="D363" s="51"/>
      <c r="E363" s="111"/>
      <c r="F363" s="52"/>
      <c r="G363" s="52"/>
      <c r="H363" s="47"/>
      <c r="I363" s="32"/>
      <c r="J363" s="33"/>
      <c r="K363" s="34"/>
    </row>
    <row r="364" spans="1:11" ht="23.25" customHeight="1" thickTop="1" thickBot="1" x14ac:dyDescent="0.3">
      <c r="A364" s="18">
        <v>1154550</v>
      </c>
      <c r="B364" s="19" t="s">
        <v>633</v>
      </c>
      <c r="C364" s="39" t="s">
        <v>2615</v>
      </c>
      <c r="D364" s="89">
        <v>1</v>
      </c>
      <c r="E364" s="92" t="s">
        <v>2093</v>
      </c>
      <c r="F364" s="142">
        <v>842</v>
      </c>
      <c r="G364" s="142">
        <v>1119</v>
      </c>
      <c r="H364" s="1" t="s">
        <v>3012</v>
      </c>
      <c r="I364" s="41">
        <f t="shared" ref="I364:I372" si="29">F364-F364*$I$8</f>
        <v>842</v>
      </c>
      <c r="J364" s="75">
        <v>0</v>
      </c>
      <c r="K364" s="22">
        <f t="shared" ref="K364:K372" si="30">J364*I364</f>
        <v>0</v>
      </c>
    </row>
    <row r="365" spans="1:11" ht="23.25" customHeight="1" thickTop="1" thickBot="1" x14ac:dyDescent="0.3">
      <c r="A365" s="18">
        <v>1154580</v>
      </c>
      <c r="B365" s="19" t="s">
        <v>459</v>
      </c>
      <c r="C365" s="39" t="s">
        <v>2615</v>
      </c>
      <c r="D365" s="89">
        <v>1</v>
      </c>
      <c r="E365" s="92" t="s">
        <v>2094</v>
      </c>
      <c r="F365" s="142">
        <v>711</v>
      </c>
      <c r="G365" s="142">
        <v>942</v>
      </c>
      <c r="H365" s="1" t="s">
        <v>63</v>
      </c>
      <c r="I365" s="41">
        <f t="shared" si="29"/>
        <v>711</v>
      </c>
      <c r="J365" s="75">
        <v>0</v>
      </c>
      <c r="K365" s="22">
        <f t="shared" si="30"/>
        <v>0</v>
      </c>
    </row>
    <row r="366" spans="1:11" ht="23.25" customHeight="1" thickTop="1" thickBot="1" x14ac:dyDescent="0.3">
      <c r="A366" s="18">
        <v>1154630</v>
      </c>
      <c r="B366" s="19" t="s">
        <v>463</v>
      </c>
      <c r="C366" s="39" t="s">
        <v>2615</v>
      </c>
      <c r="D366" s="89">
        <v>1</v>
      </c>
      <c r="E366" s="92" t="s">
        <v>2095</v>
      </c>
      <c r="F366" s="142">
        <v>245</v>
      </c>
      <c r="G366" s="142">
        <v>326</v>
      </c>
      <c r="H366" s="1" t="s">
        <v>63</v>
      </c>
      <c r="I366" s="41">
        <f t="shared" si="29"/>
        <v>245</v>
      </c>
      <c r="J366" s="75">
        <v>0</v>
      </c>
      <c r="K366" s="22">
        <f t="shared" si="30"/>
        <v>0</v>
      </c>
    </row>
    <row r="367" spans="1:11" ht="23.25" customHeight="1" thickTop="1" thickBot="1" x14ac:dyDescent="0.3">
      <c r="A367" s="18">
        <v>1154640</v>
      </c>
      <c r="B367" s="19" t="s">
        <v>557</v>
      </c>
      <c r="C367" s="39" t="s">
        <v>2615</v>
      </c>
      <c r="D367" s="89">
        <v>1</v>
      </c>
      <c r="E367" s="92" t="s">
        <v>2096</v>
      </c>
      <c r="F367" s="142">
        <v>1127</v>
      </c>
      <c r="G367" s="142">
        <v>1499</v>
      </c>
      <c r="H367" s="1" t="s">
        <v>3012</v>
      </c>
      <c r="I367" s="41">
        <f t="shared" si="29"/>
        <v>1127</v>
      </c>
      <c r="J367" s="75">
        <v>0</v>
      </c>
      <c r="K367" s="22">
        <f t="shared" si="30"/>
        <v>0</v>
      </c>
    </row>
    <row r="368" spans="1:11" ht="23.25" customHeight="1" thickTop="1" thickBot="1" x14ac:dyDescent="0.3">
      <c r="A368" s="18">
        <v>1154650</v>
      </c>
      <c r="B368" s="19" t="s">
        <v>445</v>
      </c>
      <c r="C368" s="39" t="s">
        <v>2615</v>
      </c>
      <c r="D368" s="89">
        <v>1</v>
      </c>
      <c r="E368" s="92" t="s">
        <v>2097</v>
      </c>
      <c r="F368" s="142">
        <v>377</v>
      </c>
      <c r="G368" s="142">
        <v>501</v>
      </c>
      <c r="H368" s="1" t="s">
        <v>3012</v>
      </c>
      <c r="I368" s="41">
        <f t="shared" si="29"/>
        <v>377</v>
      </c>
      <c r="J368" s="75">
        <v>0</v>
      </c>
      <c r="K368" s="22">
        <f t="shared" si="30"/>
        <v>0</v>
      </c>
    </row>
    <row r="369" spans="1:11" ht="23.25" customHeight="1" thickTop="1" thickBot="1" x14ac:dyDescent="0.3">
      <c r="A369" s="18">
        <v>1154660</v>
      </c>
      <c r="B369" s="19" t="s">
        <v>522</v>
      </c>
      <c r="C369" s="39" t="s">
        <v>2615</v>
      </c>
      <c r="D369" s="89">
        <v>1</v>
      </c>
      <c r="E369" s="92" t="s">
        <v>2098</v>
      </c>
      <c r="F369" s="142">
        <v>600</v>
      </c>
      <c r="G369" s="142">
        <v>794</v>
      </c>
      <c r="H369" s="1" t="s">
        <v>3012</v>
      </c>
      <c r="I369" s="41">
        <f t="shared" si="29"/>
        <v>600</v>
      </c>
      <c r="J369" s="75">
        <v>0</v>
      </c>
      <c r="K369" s="22">
        <f t="shared" si="30"/>
        <v>0</v>
      </c>
    </row>
    <row r="370" spans="1:11" ht="23.25" customHeight="1" thickTop="1" thickBot="1" x14ac:dyDescent="0.3">
      <c r="A370" s="18">
        <v>1154670</v>
      </c>
      <c r="B370" s="19" t="s">
        <v>496</v>
      </c>
      <c r="C370" s="39" t="s">
        <v>2615</v>
      </c>
      <c r="D370" s="89">
        <v>1</v>
      </c>
      <c r="E370" s="92" t="s">
        <v>2099</v>
      </c>
      <c r="F370" s="142">
        <v>197</v>
      </c>
      <c r="G370" s="142">
        <v>260</v>
      </c>
      <c r="H370" s="1" t="s">
        <v>3012</v>
      </c>
      <c r="I370" s="41">
        <f t="shared" si="29"/>
        <v>197</v>
      </c>
      <c r="J370" s="75">
        <v>0</v>
      </c>
      <c r="K370" s="22">
        <f t="shared" si="30"/>
        <v>0</v>
      </c>
    </row>
    <row r="371" spans="1:11" ht="23.25" customHeight="1" thickTop="1" thickBot="1" x14ac:dyDescent="0.3">
      <c r="A371" s="18">
        <v>1692540</v>
      </c>
      <c r="B371" s="19" t="s">
        <v>668</v>
      </c>
      <c r="C371" s="39" t="s">
        <v>2615</v>
      </c>
      <c r="D371" s="89">
        <v>1</v>
      </c>
      <c r="E371" s="92" t="s">
        <v>2100</v>
      </c>
      <c r="F371" s="142">
        <v>153</v>
      </c>
      <c r="G371" s="142">
        <v>201</v>
      </c>
      <c r="H371" s="1" t="s">
        <v>3012</v>
      </c>
      <c r="I371" s="41">
        <f t="shared" si="29"/>
        <v>153</v>
      </c>
      <c r="J371" s="75">
        <v>0</v>
      </c>
      <c r="K371" s="22">
        <f t="shared" si="30"/>
        <v>0</v>
      </c>
    </row>
    <row r="372" spans="1:11" ht="23.25" customHeight="1" thickTop="1" thickBot="1" x14ac:dyDescent="0.3">
      <c r="A372" s="18">
        <v>1692580</v>
      </c>
      <c r="B372" s="19" t="s">
        <v>461</v>
      </c>
      <c r="C372" s="39" t="s">
        <v>2615</v>
      </c>
      <c r="D372" s="89">
        <v>1</v>
      </c>
      <c r="E372" s="92" t="s">
        <v>2101</v>
      </c>
      <c r="F372" s="142">
        <v>519</v>
      </c>
      <c r="G372" s="142">
        <v>690</v>
      </c>
      <c r="H372" s="1" t="s">
        <v>3012</v>
      </c>
      <c r="I372" s="41">
        <f t="shared" si="29"/>
        <v>519</v>
      </c>
      <c r="J372" s="75">
        <v>0</v>
      </c>
      <c r="K372" s="22">
        <f t="shared" si="30"/>
        <v>0</v>
      </c>
    </row>
    <row r="373" spans="1:11" ht="23.25" customHeight="1" thickTop="1" thickBot="1" x14ac:dyDescent="0.3">
      <c r="A373" s="21" t="s">
        <v>1153</v>
      </c>
      <c r="B373" s="35"/>
      <c r="C373" s="51"/>
      <c r="D373" s="51"/>
      <c r="E373" s="111"/>
      <c r="F373" s="52"/>
      <c r="G373" s="52"/>
      <c r="H373" s="47"/>
      <c r="I373" s="32"/>
      <c r="J373" s="33"/>
      <c r="K373" s="34"/>
    </row>
    <row r="374" spans="1:11" ht="23.25" customHeight="1" thickTop="1" thickBot="1" x14ac:dyDescent="0.3">
      <c r="A374" s="18">
        <v>7088630</v>
      </c>
      <c r="B374" s="19" t="s">
        <v>2960</v>
      </c>
      <c r="C374" s="39" t="s">
        <v>1147</v>
      </c>
      <c r="D374" s="89">
        <v>5</v>
      </c>
      <c r="E374" s="92" t="s">
        <v>2102</v>
      </c>
      <c r="F374" s="142">
        <v>206</v>
      </c>
      <c r="G374" s="142">
        <v>275</v>
      </c>
      <c r="H374" s="1" t="s">
        <v>63</v>
      </c>
      <c r="I374" s="41">
        <f t="shared" ref="I374:I402" si="31">F374-F374*$I$8</f>
        <v>206</v>
      </c>
      <c r="J374" s="75">
        <v>0</v>
      </c>
      <c r="K374" s="22">
        <f t="shared" ref="K374:K399" si="32">J374*I374</f>
        <v>0</v>
      </c>
    </row>
    <row r="375" spans="1:11" ht="23.25" customHeight="1" thickTop="1" thickBot="1" x14ac:dyDescent="0.3">
      <c r="A375" s="18">
        <v>7088640</v>
      </c>
      <c r="B375" s="19" t="s">
        <v>2968</v>
      </c>
      <c r="C375" s="39" t="s">
        <v>1147</v>
      </c>
      <c r="D375" s="89">
        <v>5</v>
      </c>
      <c r="E375" s="92" t="s">
        <v>2103</v>
      </c>
      <c r="F375" s="142">
        <v>212</v>
      </c>
      <c r="G375" s="142">
        <v>281</v>
      </c>
      <c r="H375" s="1" t="s">
        <v>63</v>
      </c>
      <c r="I375" s="41">
        <f t="shared" si="31"/>
        <v>212</v>
      </c>
      <c r="J375" s="75">
        <v>0</v>
      </c>
      <c r="K375" s="22">
        <f t="shared" si="32"/>
        <v>0</v>
      </c>
    </row>
    <row r="376" spans="1:11" ht="23.25" customHeight="1" thickTop="1" thickBot="1" x14ac:dyDescent="0.3">
      <c r="A376" s="18">
        <v>7088650</v>
      </c>
      <c r="B376" s="19" t="s">
        <v>2959</v>
      </c>
      <c r="C376" s="39" t="s">
        <v>1147</v>
      </c>
      <c r="D376" s="89">
        <v>5</v>
      </c>
      <c r="E376" s="92" t="s">
        <v>2104</v>
      </c>
      <c r="F376" s="142">
        <v>254</v>
      </c>
      <c r="G376" s="142">
        <v>339</v>
      </c>
      <c r="H376" s="1" t="s">
        <v>63</v>
      </c>
      <c r="I376" s="41">
        <f t="shared" si="31"/>
        <v>254</v>
      </c>
      <c r="J376" s="75">
        <v>0</v>
      </c>
      <c r="K376" s="22">
        <f t="shared" si="32"/>
        <v>0</v>
      </c>
    </row>
    <row r="377" spans="1:11" ht="23.25" customHeight="1" thickTop="1" thickBot="1" x14ac:dyDescent="0.3">
      <c r="A377" s="18">
        <v>7088660</v>
      </c>
      <c r="B377" s="19" t="s">
        <v>2964</v>
      </c>
      <c r="C377" s="39" t="s">
        <v>1147</v>
      </c>
      <c r="D377" s="89">
        <v>5</v>
      </c>
      <c r="E377" s="92" t="s">
        <v>2105</v>
      </c>
      <c r="F377" s="142">
        <v>252</v>
      </c>
      <c r="G377" s="142">
        <v>338</v>
      </c>
      <c r="H377" s="1" t="s">
        <v>63</v>
      </c>
      <c r="I377" s="41">
        <f t="shared" si="31"/>
        <v>252</v>
      </c>
      <c r="J377" s="75">
        <v>0</v>
      </c>
      <c r="K377" s="22">
        <f t="shared" si="32"/>
        <v>0</v>
      </c>
    </row>
    <row r="378" spans="1:11" ht="23.25" customHeight="1" thickTop="1" thickBot="1" x14ac:dyDescent="0.3">
      <c r="A378" s="18">
        <v>7088670</v>
      </c>
      <c r="B378" s="19" t="s">
        <v>2967</v>
      </c>
      <c r="C378" s="39" t="s">
        <v>1147</v>
      </c>
      <c r="D378" s="89">
        <v>5</v>
      </c>
      <c r="E378" s="92" t="s">
        <v>2106</v>
      </c>
      <c r="F378" s="142">
        <v>531</v>
      </c>
      <c r="G378" s="142">
        <v>704</v>
      </c>
      <c r="H378" s="1" t="s">
        <v>3012</v>
      </c>
      <c r="I378" s="41">
        <f t="shared" si="31"/>
        <v>531</v>
      </c>
      <c r="J378" s="75">
        <v>0</v>
      </c>
      <c r="K378" s="22">
        <f t="shared" si="32"/>
        <v>0</v>
      </c>
    </row>
    <row r="379" spans="1:11" ht="23.25" customHeight="1" thickTop="1" thickBot="1" x14ac:dyDescent="0.3">
      <c r="A379" s="18">
        <v>7088680</v>
      </c>
      <c r="B379" s="19" t="s">
        <v>2965</v>
      </c>
      <c r="C379" s="39" t="s">
        <v>1147</v>
      </c>
      <c r="D379" s="89">
        <v>5</v>
      </c>
      <c r="E379" s="92" t="s">
        <v>2107</v>
      </c>
      <c r="F379" s="142">
        <v>531</v>
      </c>
      <c r="G379" s="142">
        <v>704</v>
      </c>
      <c r="H379" s="1" t="s">
        <v>3012</v>
      </c>
      <c r="I379" s="41">
        <f t="shared" si="31"/>
        <v>531</v>
      </c>
      <c r="J379" s="75">
        <v>0</v>
      </c>
      <c r="K379" s="22">
        <f t="shared" si="32"/>
        <v>0</v>
      </c>
    </row>
    <row r="380" spans="1:11" ht="23.25" customHeight="1" thickTop="1" thickBot="1" x14ac:dyDescent="0.3">
      <c r="A380" s="18">
        <v>7088690</v>
      </c>
      <c r="B380" s="19" t="s">
        <v>2958</v>
      </c>
      <c r="C380" s="39" t="s">
        <v>1147</v>
      </c>
      <c r="D380" s="89">
        <v>5</v>
      </c>
      <c r="E380" s="92" t="s">
        <v>2108</v>
      </c>
      <c r="F380" s="142">
        <v>275</v>
      </c>
      <c r="G380" s="142">
        <v>362</v>
      </c>
      <c r="H380" s="1" t="s">
        <v>63</v>
      </c>
      <c r="I380" s="41">
        <f t="shared" si="31"/>
        <v>275</v>
      </c>
      <c r="J380" s="75">
        <v>0</v>
      </c>
      <c r="K380" s="22">
        <f t="shared" si="32"/>
        <v>0</v>
      </c>
    </row>
    <row r="381" spans="1:11" ht="23.25" customHeight="1" thickTop="1" thickBot="1" x14ac:dyDescent="0.3">
      <c r="A381" s="18">
        <v>7088700</v>
      </c>
      <c r="B381" s="19" t="s">
        <v>2956</v>
      </c>
      <c r="C381" s="39" t="s">
        <v>1147</v>
      </c>
      <c r="D381" s="89">
        <v>5</v>
      </c>
      <c r="E381" s="92" t="s">
        <v>2109</v>
      </c>
      <c r="F381" s="142">
        <v>296</v>
      </c>
      <c r="G381" s="142">
        <v>393</v>
      </c>
      <c r="H381" s="1" t="s">
        <v>63</v>
      </c>
      <c r="I381" s="41">
        <f t="shared" si="31"/>
        <v>296</v>
      </c>
      <c r="J381" s="75">
        <v>0</v>
      </c>
      <c r="K381" s="22">
        <f t="shared" si="32"/>
        <v>0</v>
      </c>
    </row>
    <row r="382" spans="1:11" ht="23.25" customHeight="1" thickTop="1" thickBot="1" x14ac:dyDescent="0.3">
      <c r="A382" s="18">
        <v>7088710</v>
      </c>
      <c r="B382" s="19" t="s">
        <v>2957</v>
      </c>
      <c r="C382" s="39" t="s">
        <v>1147</v>
      </c>
      <c r="D382" s="89">
        <v>5</v>
      </c>
      <c r="E382" s="92" t="s">
        <v>2110</v>
      </c>
      <c r="F382" s="142">
        <v>365</v>
      </c>
      <c r="G382" s="142">
        <v>482</v>
      </c>
      <c r="H382" s="1" t="s">
        <v>63</v>
      </c>
      <c r="I382" s="41">
        <f t="shared" si="31"/>
        <v>365</v>
      </c>
      <c r="J382" s="75">
        <v>0</v>
      </c>
      <c r="K382" s="22">
        <f t="shared" si="32"/>
        <v>0</v>
      </c>
    </row>
    <row r="383" spans="1:11" ht="23.25" customHeight="1" thickTop="1" thickBot="1" x14ac:dyDescent="0.3">
      <c r="A383" s="18">
        <v>8080350</v>
      </c>
      <c r="B383" s="19" t="s">
        <v>2491</v>
      </c>
      <c r="C383" s="39" t="s">
        <v>1147</v>
      </c>
      <c r="D383" s="89">
        <v>1</v>
      </c>
      <c r="E383" s="92" t="s">
        <v>2111</v>
      </c>
      <c r="F383" s="142">
        <v>1522</v>
      </c>
      <c r="G383" s="142">
        <v>2024</v>
      </c>
      <c r="H383" s="1" t="s">
        <v>63</v>
      </c>
      <c r="I383" s="41">
        <f t="shared" si="31"/>
        <v>1522</v>
      </c>
      <c r="J383" s="75">
        <v>0</v>
      </c>
      <c r="K383" s="22">
        <f t="shared" si="32"/>
        <v>0</v>
      </c>
    </row>
    <row r="384" spans="1:11" ht="23.25" customHeight="1" thickTop="1" thickBot="1" x14ac:dyDescent="0.3">
      <c r="A384" s="18">
        <v>8080360</v>
      </c>
      <c r="B384" s="19" t="s">
        <v>2516</v>
      </c>
      <c r="C384" s="39" t="s">
        <v>1147</v>
      </c>
      <c r="D384" s="89">
        <v>1</v>
      </c>
      <c r="E384" s="92" t="s">
        <v>2112</v>
      </c>
      <c r="F384" s="142">
        <v>1522</v>
      </c>
      <c r="G384" s="142">
        <v>2024</v>
      </c>
      <c r="H384" s="1" t="s">
        <v>63</v>
      </c>
      <c r="I384" s="41">
        <f t="shared" si="31"/>
        <v>1522</v>
      </c>
      <c r="J384" s="75">
        <v>0</v>
      </c>
      <c r="K384" s="22">
        <f t="shared" si="32"/>
        <v>0</v>
      </c>
    </row>
    <row r="385" spans="1:11" ht="23.25" customHeight="1" thickTop="1" thickBot="1" x14ac:dyDescent="0.3">
      <c r="A385" s="18">
        <v>8080370</v>
      </c>
      <c r="B385" s="19" t="s">
        <v>1486</v>
      </c>
      <c r="C385" s="39" t="s">
        <v>1147</v>
      </c>
      <c r="D385" s="89">
        <v>1</v>
      </c>
      <c r="E385" s="92" t="s">
        <v>2113</v>
      </c>
      <c r="F385" s="142">
        <v>1522</v>
      </c>
      <c r="G385" s="142">
        <v>2024</v>
      </c>
      <c r="H385" s="1" t="s">
        <v>63</v>
      </c>
      <c r="I385" s="41">
        <f t="shared" si="31"/>
        <v>1522</v>
      </c>
      <c r="J385" s="75">
        <v>0</v>
      </c>
      <c r="K385" s="22">
        <f t="shared" si="32"/>
        <v>0</v>
      </c>
    </row>
    <row r="386" spans="1:11" ht="23.25" customHeight="1" thickTop="1" thickBot="1" x14ac:dyDescent="0.3">
      <c r="A386" s="18">
        <v>8080380</v>
      </c>
      <c r="B386" s="19" t="s">
        <v>1500</v>
      </c>
      <c r="C386" s="39" t="s">
        <v>1147</v>
      </c>
      <c r="D386" s="89">
        <v>1</v>
      </c>
      <c r="E386" s="92" t="s">
        <v>2114</v>
      </c>
      <c r="F386" s="142">
        <v>1703</v>
      </c>
      <c r="G386" s="142">
        <v>2263</v>
      </c>
      <c r="H386" s="1" t="s">
        <v>63</v>
      </c>
      <c r="I386" s="41">
        <f t="shared" si="31"/>
        <v>1703</v>
      </c>
      <c r="J386" s="75">
        <v>0</v>
      </c>
      <c r="K386" s="22">
        <f t="shared" si="32"/>
        <v>0</v>
      </c>
    </row>
    <row r="387" spans="1:11" ht="23.25" customHeight="1" thickTop="1" thickBot="1" x14ac:dyDescent="0.3">
      <c r="A387" s="18">
        <v>8080390</v>
      </c>
      <c r="B387" s="19" t="s">
        <v>2517</v>
      </c>
      <c r="C387" s="39" t="s">
        <v>1147</v>
      </c>
      <c r="D387" s="89">
        <v>1</v>
      </c>
      <c r="E387" s="92" t="s">
        <v>2115</v>
      </c>
      <c r="F387" s="142">
        <v>1706</v>
      </c>
      <c r="G387" s="142">
        <v>2268</v>
      </c>
      <c r="H387" s="1" t="s">
        <v>63</v>
      </c>
      <c r="I387" s="41">
        <f t="shared" si="31"/>
        <v>1706</v>
      </c>
      <c r="J387" s="75">
        <v>0</v>
      </c>
      <c r="K387" s="22">
        <f t="shared" si="32"/>
        <v>0</v>
      </c>
    </row>
    <row r="388" spans="1:11" ht="23.25" customHeight="1" thickTop="1" thickBot="1" x14ac:dyDescent="0.3">
      <c r="A388" s="18">
        <v>8080400</v>
      </c>
      <c r="B388" s="19" t="s">
        <v>1507</v>
      </c>
      <c r="C388" s="39" t="s">
        <v>1147</v>
      </c>
      <c r="D388" s="89">
        <v>1</v>
      </c>
      <c r="E388" s="92" t="s">
        <v>2116</v>
      </c>
      <c r="F388" s="142">
        <v>1706</v>
      </c>
      <c r="G388" s="142">
        <v>2268</v>
      </c>
      <c r="H388" s="1" t="s">
        <v>63</v>
      </c>
      <c r="I388" s="41">
        <f t="shared" si="31"/>
        <v>1706</v>
      </c>
      <c r="J388" s="75">
        <v>0</v>
      </c>
      <c r="K388" s="22">
        <f t="shared" si="32"/>
        <v>0</v>
      </c>
    </row>
    <row r="389" spans="1:11" ht="23.25" customHeight="1" thickTop="1" thickBot="1" x14ac:dyDescent="0.3">
      <c r="A389" s="18">
        <v>8080410</v>
      </c>
      <c r="B389" s="19" t="s">
        <v>2972</v>
      </c>
      <c r="C389" s="39" t="s">
        <v>1147</v>
      </c>
      <c r="D389" s="89">
        <v>1</v>
      </c>
      <c r="E389" s="92" t="s">
        <v>2117</v>
      </c>
      <c r="F389" s="142">
        <v>641</v>
      </c>
      <c r="G389" s="142">
        <v>852</v>
      </c>
      <c r="H389" s="1" t="s">
        <v>63</v>
      </c>
      <c r="I389" s="41">
        <f t="shared" si="31"/>
        <v>641</v>
      </c>
      <c r="J389" s="75">
        <v>0</v>
      </c>
      <c r="K389" s="22">
        <f t="shared" si="32"/>
        <v>0</v>
      </c>
    </row>
    <row r="390" spans="1:11" ht="23.25" customHeight="1" thickTop="1" thickBot="1" x14ac:dyDescent="0.3">
      <c r="A390" s="18">
        <v>8080420</v>
      </c>
      <c r="B390" s="19" t="s">
        <v>2971</v>
      </c>
      <c r="C390" s="39" t="s">
        <v>1147</v>
      </c>
      <c r="D390" s="89">
        <v>1</v>
      </c>
      <c r="E390" s="92" t="s">
        <v>2118</v>
      </c>
      <c r="F390" s="142">
        <v>733</v>
      </c>
      <c r="G390" s="142">
        <v>970</v>
      </c>
      <c r="H390" s="1" t="s">
        <v>63</v>
      </c>
      <c r="I390" s="41">
        <f t="shared" si="31"/>
        <v>733</v>
      </c>
      <c r="J390" s="75">
        <v>0</v>
      </c>
      <c r="K390" s="22">
        <f t="shared" si="32"/>
        <v>0</v>
      </c>
    </row>
    <row r="391" spans="1:11" ht="23.25" customHeight="1" thickTop="1" thickBot="1" x14ac:dyDescent="0.3">
      <c r="A391" s="18">
        <v>8080430</v>
      </c>
      <c r="B391" s="19" t="s">
        <v>2970</v>
      </c>
      <c r="C391" s="39" t="s">
        <v>1147</v>
      </c>
      <c r="D391" s="89">
        <v>1</v>
      </c>
      <c r="E391" s="92" t="s">
        <v>2119</v>
      </c>
      <c r="F391" s="142">
        <v>806</v>
      </c>
      <c r="G391" s="142">
        <v>1069</v>
      </c>
      <c r="H391" s="1" t="s">
        <v>63</v>
      </c>
      <c r="I391" s="41">
        <f t="shared" si="31"/>
        <v>806</v>
      </c>
      <c r="J391" s="75">
        <v>0</v>
      </c>
      <c r="K391" s="22">
        <f t="shared" si="32"/>
        <v>0</v>
      </c>
    </row>
    <row r="392" spans="1:11" ht="23.25" customHeight="1" thickTop="1" thickBot="1" x14ac:dyDescent="0.3">
      <c r="A392" s="18">
        <v>8080440</v>
      </c>
      <c r="B392" s="19" t="s">
        <v>2969</v>
      </c>
      <c r="C392" s="39" t="s">
        <v>1147</v>
      </c>
      <c r="D392" s="89">
        <v>1</v>
      </c>
      <c r="E392" s="92" t="s">
        <v>2120</v>
      </c>
      <c r="F392" s="142">
        <v>1011</v>
      </c>
      <c r="G392" s="142">
        <v>1342</v>
      </c>
      <c r="H392" s="1" t="s">
        <v>63</v>
      </c>
      <c r="I392" s="41">
        <f t="shared" si="31"/>
        <v>1011</v>
      </c>
      <c r="J392" s="75">
        <v>0</v>
      </c>
      <c r="K392" s="22">
        <f t="shared" si="32"/>
        <v>0</v>
      </c>
    </row>
    <row r="393" spans="1:11" ht="23.25" customHeight="1" thickTop="1" thickBot="1" x14ac:dyDescent="0.3">
      <c r="A393" s="18">
        <v>8080450</v>
      </c>
      <c r="B393" s="19" t="s">
        <v>2963</v>
      </c>
      <c r="C393" s="39" t="s">
        <v>1147</v>
      </c>
      <c r="D393" s="89">
        <v>5</v>
      </c>
      <c r="E393" s="92" t="s">
        <v>2121</v>
      </c>
      <c r="F393" s="142">
        <v>224</v>
      </c>
      <c r="G393" s="142">
        <v>298</v>
      </c>
      <c r="H393" s="1" t="s">
        <v>63</v>
      </c>
      <c r="I393" s="41">
        <f t="shared" si="31"/>
        <v>224</v>
      </c>
      <c r="J393" s="75">
        <v>0</v>
      </c>
      <c r="K393" s="22">
        <f t="shared" si="32"/>
        <v>0</v>
      </c>
    </row>
    <row r="394" spans="1:11" ht="23.25" customHeight="1" thickTop="1" thickBot="1" x14ac:dyDescent="0.3">
      <c r="A394" s="18">
        <v>8080460</v>
      </c>
      <c r="B394" s="19" t="s">
        <v>2962</v>
      </c>
      <c r="C394" s="39" t="s">
        <v>1147</v>
      </c>
      <c r="D394" s="89">
        <v>5</v>
      </c>
      <c r="E394" s="92" t="s">
        <v>2122</v>
      </c>
      <c r="F394" s="142">
        <v>210</v>
      </c>
      <c r="G394" s="142">
        <v>278</v>
      </c>
      <c r="H394" s="1" t="s">
        <v>3012</v>
      </c>
      <c r="I394" s="41">
        <f t="shared" si="31"/>
        <v>210</v>
      </c>
      <c r="J394" s="75">
        <v>0</v>
      </c>
      <c r="K394" s="22">
        <f t="shared" si="32"/>
        <v>0</v>
      </c>
    </row>
    <row r="395" spans="1:11" ht="23.25" customHeight="1" thickTop="1" thickBot="1" x14ac:dyDescent="0.3">
      <c r="A395" s="18">
        <v>8080470</v>
      </c>
      <c r="B395" s="19" t="s">
        <v>2961</v>
      </c>
      <c r="C395" s="39" t="s">
        <v>1147</v>
      </c>
      <c r="D395" s="89">
        <v>5</v>
      </c>
      <c r="E395" s="92" t="s">
        <v>2123</v>
      </c>
      <c r="F395" s="142">
        <v>269</v>
      </c>
      <c r="G395" s="142">
        <v>357</v>
      </c>
      <c r="H395" s="1" t="s">
        <v>63</v>
      </c>
      <c r="I395" s="41">
        <f t="shared" si="31"/>
        <v>269</v>
      </c>
      <c r="J395" s="75">
        <v>0</v>
      </c>
      <c r="K395" s="22">
        <f t="shared" si="32"/>
        <v>0</v>
      </c>
    </row>
    <row r="396" spans="1:11" ht="23.25" customHeight="1" thickTop="1" thickBot="1" x14ac:dyDescent="0.3">
      <c r="A396" s="18">
        <v>8080480</v>
      </c>
      <c r="B396" s="19" t="s">
        <v>2966</v>
      </c>
      <c r="C396" s="39" t="s">
        <v>1147</v>
      </c>
      <c r="D396" s="89">
        <v>5</v>
      </c>
      <c r="E396" s="92" t="s">
        <v>2124</v>
      </c>
      <c r="F396" s="142">
        <v>266</v>
      </c>
      <c r="G396" s="142">
        <v>353</v>
      </c>
      <c r="H396" s="1" t="s">
        <v>63</v>
      </c>
      <c r="I396" s="41">
        <f t="shared" si="31"/>
        <v>266</v>
      </c>
      <c r="J396" s="75">
        <v>0</v>
      </c>
      <c r="K396" s="22">
        <f t="shared" si="32"/>
        <v>0</v>
      </c>
    </row>
    <row r="397" spans="1:11" ht="23.25" customHeight="1" thickTop="1" thickBot="1" x14ac:dyDescent="0.3">
      <c r="A397" s="18">
        <v>8080490</v>
      </c>
      <c r="B397" s="19" t="s">
        <v>2954</v>
      </c>
      <c r="C397" s="39" t="s">
        <v>1147</v>
      </c>
      <c r="D397" s="89">
        <v>5</v>
      </c>
      <c r="E397" s="92" t="s">
        <v>2125</v>
      </c>
      <c r="F397" s="142">
        <v>275</v>
      </c>
      <c r="G397" s="142">
        <v>362</v>
      </c>
      <c r="H397" s="1" t="s">
        <v>63</v>
      </c>
      <c r="I397" s="41">
        <f t="shared" si="31"/>
        <v>275</v>
      </c>
      <c r="J397" s="75">
        <v>0</v>
      </c>
      <c r="K397" s="22">
        <f t="shared" si="32"/>
        <v>0</v>
      </c>
    </row>
    <row r="398" spans="1:11" ht="23.25" customHeight="1" thickTop="1" thickBot="1" x14ac:dyDescent="0.3">
      <c r="A398" s="18">
        <v>8080500</v>
      </c>
      <c r="B398" s="19" t="s">
        <v>2955</v>
      </c>
      <c r="C398" s="39" t="s">
        <v>1147</v>
      </c>
      <c r="D398" s="89">
        <v>5</v>
      </c>
      <c r="E398" s="92" t="s">
        <v>2126</v>
      </c>
      <c r="F398" s="142">
        <v>275</v>
      </c>
      <c r="G398" s="142">
        <v>362</v>
      </c>
      <c r="H398" s="1" t="s">
        <v>63</v>
      </c>
      <c r="I398" s="41">
        <f t="shared" si="31"/>
        <v>275</v>
      </c>
      <c r="J398" s="75">
        <v>0</v>
      </c>
      <c r="K398" s="22">
        <f t="shared" si="32"/>
        <v>0</v>
      </c>
    </row>
    <row r="399" spans="1:11" ht="23.25" customHeight="1" thickTop="1" thickBot="1" x14ac:dyDescent="0.3">
      <c r="A399" s="18">
        <v>8080510</v>
      </c>
      <c r="B399" s="19" t="s">
        <v>2953</v>
      </c>
      <c r="C399" s="39" t="s">
        <v>1147</v>
      </c>
      <c r="D399" s="89">
        <v>5</v>
      </c>
      <c r="E399" s="92" t="s">
        <v>2127</v>
      </c>
      <c r="F399" s="142">
        <v>296</v>
      </c>
      <c r="G399" s="142">
        <v>393</v>
      </c>
      <c r="H399" s="1" t="s">
        <v>3012</v>
      </c>
      <c r="I399" s="41">
        <f t="shared" si="31"/>
        <v>296</v>
      </c>
      <c r="J399" s="75">
        <v>0</v>
      </c>
      <c r="K399" s="22">
        <f t="shared" si="32"/>
        <v>0</v>
      </c>
    </row>
    <row r="400" spans="1:11" ht="23.25" customHeight="1" thickTop="1" thickBot="1" x14ac:dyDescent="0.3">
      <c r="A400" s="18">
        <v>8080520</v>
      </c>
      <c r="B400" s="19" t="s">
        <v>1501</v>
      </c>
      <c r="C400" s="39" t="s">
        <v>1147</v>
      </c>
      <c r="D400" s="89">
        <v>1</v>
      </c>
      <c r="E400" s="92" t="s">
        <v>2128</v>
      </c>
      <c r="F400" s="142">
        <v>69</v>
      </c>
      <c r="G400" s="142">
        <v>91</v>
      </c>
      <c r="H400" s="1" t="s">
        <v>63</v>
      </c>
      <c r="I400" s="41">
        <f t="shared" si="31"/>
        <v>69</v>
      </c>
      <c r="J400" s="75">
        <v>0</v>
      </c>
      <c r="K400" s="22">
        <f>J400*I400</f>
        <v>0</v>
      </c>
    </row>
    <row r="401" spans="1:11" ht="23.25" customHeight="1" thickTop="1" thickBot="1" x14ac:dyDescent="0.3">
      <c r="A401" s="18">
        <v>8080530</v>
      </c>
      <c r="B401" s="19" t="s">
        <v>1502</v>
      </c>
      <c r="C401" s="39" t="s">
        <v>1147</v>
      </c>
      <c r="D401" s="89">
        <v>1</v>
      </c>
      <c r="E401" s="92" t="s">
        <v>2129</v>
      </c>
      <c r="F401" s="142">
        <v>78</v>
      </c>
      <c r="G401" s="142">
        <v>103</v>
      </c>
      <c r="H401" s="1" t="s">
        <v>3012</v>
      </c>
      <c r="I401" s="41">
        <f t="shared" si="31"/>
        <v>78</v>
      </c>
      <c r="J401" s="75">
        <v>0</v>
      </c>
      <c r="K401" s="22">
        <f>J401*I401</f>
        <v>0</v>
      </c>
    </row>
    <row r="402" spans="1:11" ht="23.25" customHeight="1" thickTop="1" thickBot="1" x14ac:dyDescent="0.3">
      <c r="A402" s="18">
        <v>8080540</v>
      </c>
      <c r="B402" s="19" t="s">
        <v>1508</v>
      </c>
      <c r="C402" s="39" t="s">
        <v>1147</v>
      </c>
      <c r="D402" s="89">
        <v>1</v>
      </c>
      <c r="E402" s="92" t="s">
        <v>2130</v>
      </c>
      <c r="F402" s="142">
        <v>97</v>
      </c>
      <c r="G402" s="142">
        <v>130</v>
      </c>
      <c r="H402" s="1" t="s">
        <v>3012</v>
      </c>
      <c r="I402" s="41">
        <f t="shared" si="31"/>
        <v>97</v>
      </c>
      <c r="J402" s="75">
        <v>0</v>
      </c>
      <c r="K402" s="22">
        <f>J402*I402</f>
        <v>0</v>
      </c>
    </row>
    <row r="403" spans="1:11" ht="23.25" customHeight="1" thickTop="1" thickBot="1" x14ac:dyDescent="0.3">
      <c r="A403" s="21" t="s">
        <v>1156</v>
      </c>
      <c r="B403" s="35"/>
      <c r="C403" s="51"/>
      <c r="D403" s="51"/>
      <c r="E403" s="111"/>
      <c r="F403" s="52"/>
      <c r="G403" s="52"/>
      <c r="H403" s="47"/>
      <c r="I403" s="32"/>
      <c r="J403" s="33"/>
      <c r="K403" s="34"/>
    </row>
    <row r="404" spans="1:11" ht="23.25" customHeight="1" thickTop="1" thickBot="1" x14ac:dyDescent="0.3">
      <c r="A404" s="18">
        <v>7088990</v>
      </c>
      <c r="B404" s="19" t="s">
        <v>1368</v>
      </c>
      <c r="C404" s="39" t="s">
        <v>1148</v>
      </c>
      <c r="D404" s="89">
        <v>1</v>
      </c>
      <c r="E404" s="92" t="s">
        <v>2131</v>
      </c>
      <c r="F404" s="142">
        <v>272</v>
      </c>
      <c r="G404" s="142">
        <v>362</v>
      </c>
      <c r="H404" s="1" t="s">
        <v>3012</v>
      </c>
      <c r="I404" s="41">
        <f t="shared" ref="I404:I435" si="33">F404-F404*$I$8</f>
        <v>272</v>
      </c>
      <c r="J404" s="75">
        <v>0</v>
      </c>
      <c r="K404" s="22">
        <f t="shared" ref="K404:K435" si="34">J404*I404</f>
        <v>0</v>
      </c>
    </row>
    <row r="405" spans="1:11" ht="23.25" customHeight="1" thickTop="1" thickBot="1" x14ac:dyDescent="0.3">
      <c r="A405" s="18">
        <v>7089000</v>
      </c>
      <c r="B405" s="19" t="s">
        <v>1369</v>
      </c>
      <c r="C405" s="39" t="s">
        <v>1148</v>
      </c>
      <c r="D405" s="89">
        <v>1</v>
      </c>
      <c r="E405" s="92" t="s">
        <v>2132</v>
      </c>
      <c r="F405" s="142">
        <v>272</v>
      </c>
      <c r="G405" s="142">
        <v>362</v>
      </c>
      <c r="H405" s="1" t="s">
        <v>3012</v>
      </c>
      <c r="I405" s="41">
        <f t="shared" si="33"/>
        <v>272</v>
      </c>
      <c r="J405" s="75">
        <v>0</v>
      </c>
      <c r="K405" s="22">
        <f t="shared" si="34"/>
        <v>0</v>
      </c>
    </row>
    <row r="406" spans="1:11" ht="23.25" customHeight="1" thickTop="1" thickBot="1" x14ac:dyDescent="0.3">
      <c r="A406" s="18">
        <v>7089010</v>
      </c>
      <c r="B406" s="19" t="s">
        <v>2502</v>
      </c>
      <c r="C406" s="39" t="s">
        <v>1148</v>
      </c>
      <c r="D406" s="89">
        <v>1</v>
      </c>
      <c r="E406" s="92" t="s">
        <v>2133</v>
      </c>
      <c r="F406" s="142">
        <v>272</v>
      </c>
      <c r="G406" s="142">
        <v>362</v>
      </c>
      <c r="H406" s="1" t="s">
        <v>3012</v>
      </c>
      <c r="I406" s="41">
        <f t="shared" si="33"/>
        <v>272</v>
      </c>
      <c r="J406" s="75">
        <v>0</v>
      </c>
      <c r="K406" s="22">
        <f t="shared" si="34"/>
        <v>0</v>
      </c>
    </row>
    <row r="407" spans="1:11" ht="23.25" customHeight="1" thickTop="1" thickBot="1" x14ac:dyDescent="0.3">
      <c r="A407" s="18">
        <v>7089020</v>
      </c>
      <c r="B407" s="19" t="s">
        <v>1370</v>
      </c>
      <c r="C407" s="39" t="s">
        <v>1148</v>
      </c>
      <c r="D407" s="89">
        <v>1</v>
      </c>
      <c r="E407" s="92" t="s">
        <v>2134</v>
      </c>
      <c r="F407" s="142">
        <v>289</v>
      </c>
      <c r="G407" s="142">
        <v>387</v>
      </c>
      <c r="H407" s="1" t="s">
        <v>3012</v>
      </c>
      <c r="I407" s="41">
        <f t="shared" si="33"/>
        <v>289</v>
      </c>
      <c r="J407" s="75">
        <v>0</v>
      </c>
      <c r="K407" s="22">
        <f t="shared" si="34"/>
        <v>0</v>
      </c>
    </row>
    <row r="408" spans="1:11" ht="23.25" customHeight="1" thickTop="1" thickBot="1" x14ac:dyDescent="0.3">
      <c r="A408" s="18">
        <v>7089060</v>
      </c>
      <c r="B408" s="19" t="s">
        <v>1371</v>
      </c>
      <c r="C408" s="39" t="s">
        <v>1148</v>
      </c>
      <c r="D408" s="89">
        <v>1</v>
      </c>
      <c r="E408" s="92" t="s">
        <v>2135</v>
      </c>
      <c r="F408" s="142">
        <v>289</v>
      </c>
      <c r="G408" s="142">
        <v>387</v>
      </c>
      <c r="H408" s="1" t="s">
        <v>3012</v>
      </c>
      <c r="I408" s="41">
        <f t="shared" si="33"/>
        <v>289</v>
      </c>
      <c r="J408" s="75">
        <v>0</v>
      </c>
      <c r="K408" s="22">
        <f t="shared" si="34"/>
        <v>0</v>
      </c>
    </row>
    <row r="409" spans="1:11" ht="23.25" customHeight="1" thickTop="1" thickBot="1" x14ac:dyDescent="0.3">
      <c r="A409" s="18">
        <v>7089070</v>
      </c>
      <c r="B409" s="19" t="s">
        <v>1372</v>
      </c>
      <c r="C409" s="39" t="s">
        <v>1148</v>
      </c>
      <c r="D409" s="89">
        <v>1</v>
      </c>
      <c r="E409" s="92" t="s">
        <v>2136</v>
      </c>
      <c r="F409" s="142">
        <v>289</v>
      </c>
      <c r="G409" s="142">
        <v>387</v>
      </c>
      <c r="H409" s="1" t="s">
        <v>3012</v>
      </c>
      <c r="I409" s="41">
        <f t="shared" si="33"/>
        <v>289</v>
      </c>
      <c r="J409" s="75">
        <v>0</v>
      </c>
      <c r="K409" s="22">
        <f t="shared" si="34"/>
        <v>0</v>
      </c>
    </row>
    <row r="410" spans="1:11" ht="23.25" customHeight="1" thickTop="1" thickBot="1" x14ac:dyDescent="0.3">
      <c r="A410" s="18">
        <v>7089080</v>
      </c>
      <c r="B410" s="19" t="s">
        <v>1373</v>
      </c>
      <c r="C410" s="39" t="s">
        <v>1148</v>
      </c>
      <c r="D410" s="89">
        <v>1</v>
      </c>
      <c r="E410" s="92" t="s">
        <v>2137</v>
      </c>
      <c r="F410" s="142">
        <v>289</v>
      </c>
      <c r="G410" s="142">
        <v>387</v>
      </c>
      <c r="H410" s="1" t="s">
        <v>3012</v>
      </c>
      <c r="I410" s="41">
        <f t="shared" si="33"/>
        <v>289</v>
      </c>
      <c r="J410" s="75">
        <v>0</v>
      </c>
      <c r="K410" s="22">
        <f t="shared" si="34"/>
        <v>0</v>
      </c>
    </row>
    <row r="411" spans="1:11" ht="23.25" customHeight="1" thickTop="1" thickBot="1" x14ac:dyDescent="0.3">
      <c r="A411" s="18">
        <v>7089090</v>
      </c>
      <c r="B411" s="19" t="s">
        <v>1380</v>
      </c>
      <c r="C411" s="39" t="s">
        <v>1148</v>
      </c>
      <c r="D411" s="89">
        <v>1</v>
      </c>
      <c r="E411" s="92" t="s">
        <v>2138</v>
      </c>
      <c r="F411" s="142">
        <v>289</v>
      </c>
      <c r="G411" s="142">
        <v>387</v>
      </c>
      <c r="H411" s="1" t="s">
        <v>3012</v>
      </c>
      <c r="I411" s="41">
        <f t="shared" si="33"/>
        <v>289</v>
      </c>
      <c r="J411" s="75">
        <v>0</v>
      </c>
      <c r="K411" s="22">
        <f t="shared" si="34"/>
        <v>0</v>
      </c>
    </row>
    <row r="412" spans="1:11" ht="23.25" customHeight="1" thickTop="1" thickBot="1" x14ac:dyDescent="0.3">
      <c r="A412" s="18">
        <v>7089100</v>
      </c>
      <c r="B412" s="19" t="s">
        <v>1381</v>
      </c>
      <c r="C412" s="39" t="s">
        <v>1148</v>
      </c>
      <c r="D412" s="89">
        <v>1</v>
      </c>
      <c r="E412" s="92" t="s">
        <v>2139</v>
      </c>
      <c r="F412" s="142">
        <v>384</v>
      </c>
      <c r="G412" s="142">
        <v>506</v>
      </c>
      <c r="H412" s="1" t="s">
        <v>3012</v>
      </c>
      <c r="I412" s="41">
        <f t="shared" si="33"/>
        <v>384</v>
      </c>
      <c r="J412" s="75">
        <v>0</v>
      </c>
      <c r="K412" s="22">
        <f t="shared" si="34"/>
        <v>0</v>
      </c>
    </row>
    <row r="413" spans="1:11" ht="23.25" customHeight="1" thickTop="1" thickBot="1" x14ac:dyDescent="0.3">
      <c r="A413" s="18">
        <v>7089110</v>
      </c>
      <c r="B413" s="19" t="s">
        <v>1382</v>
      </c>
      <c r="C413" s="39" t="s">
        <v>1148</v>
      </c>
      <c r="D413" s="89">
        <v>1</v>
      </c>
      <c r="E413" s="92" t="s">
        <v>2140</v>
      </c>
      <c r="F413" s="142">
        <v>384</v>
      </c>
      <c r="G413" s="142">
        <v>506</v>
      </c>
      <c r="H413" s="1" t="s">
        <v>3012</v>
      </c>
      <c r="I413" s="41">
        <f t="shared" si="33"/>
        <v>384</v>
      </c>
      <c r="J413" s="75">
        <v>0</v>
      </c>
      <c r="K413" s="22">
        <f t="shared" si="34"/>
        <v>0</v>
      </c>
    </row>
    <row r="414" spans="1:11" ht="23.25" customHeight="1" thickTop="1" thickBot="1" x14ac:dyDescent="0.3">
      <c r="A414" s="18">
        <v>7089120</v>
      </c>
      <c r="B414" s="19" t="s">
        <v>2476</v>
      </c>
      <c r="C414" s="39" t="s">
        <v>1148</v>
      </c>
      <c r="D414" s="89">
        <v>1</v>
      </c>
      <c r="E414" s="92" t="s">
        <v>2141</v>
      </c>
      <c r="F414" s="142">
        <v>384</v>
      </c>
      <c r="G414" s="142">
        <v>506</v>
      </c>
      <c r="H414" s="1" t="s">
        <v>3012</v>
      </c>
      <c r="I414" s="41">
        <f t="shared" si="33"/>
        <v>384</v>
      </c>
      <c r="J414" s="75">
        <v>0</v>
      </c>
      <c r="K414" s="22">
        <f t="shared" si="34"/>
        <v>0</v>
      </c>
    </row>
    <row r="415" spans="1:11" ht="23.25" customHeight="1" thickTop="1" thickBot="1" x14ac:dyDescent="0.3">
      <c r="A415" s="18">
        <v>7089130</v>
      </c>
      <c r="B415" s="19" t="s">
        <v>1374</v>
      </c>
      <c r="C415" s="39" t="s">
        <v>1148</v>
      </c>
      <c r="D415" s="89">
        <v>1</v>
      </c>
      <c r="E415" s="92" t="s">
        <v>2142</v>
      </c>
      <c r="F415" s="142">
        <v>384</v>
      </c>
      <c r="G415" s="142">
        <v>506</v>
      </c>
      <c r="H415" s="1" t="s">
        <v>63</v>
      </c>
      <c r="I415" s="41">
        <f t="shared" si="33"/>
        <v>384</v>
      </c>
      <c r="J415" s="75">
        <v>0</v>
      </c>
      <c r="K415" s="22">
        <f t="shared" si="34"/>
        <v>0</v>
      </c>
    </row>
    <row r="416" spans="1:11" ht="23.25" customHeight="1" thickTop="1" thickBot="1" x14ac:dyDescent="0.3">
      <c r="A416" s="18">
        <v>7089140</v>
      </c>
      <c r="B416" s="19" t="s">
        <v>2477</v>
      </c>
      <c r="C416" s="39" t="s">
        <v>1148</v>
      </c>
      <c r="D416" s="89">
        <v>1</v>
      </c>
      <c r="E416" s="92" t="s">
        <v>2143</v>
      </c>
      <c r="F416" s="142">
        <v>384</v>
      </c>
      <c r="G416" s="142">
        <v>506</v>
      </c>
      <c r="H416" s="1" t="s">
        <v>3012</v>
      </c>
      <c r="I416" s="41">
        <f t="shared" si="33"/>
        <v>384</v>
      </c>
      <c r="J416" s="75">
        <v>0</v>
      </c>
      <c r="K416" s="22">
        <f t="shared" si="34"/>
        <v>0</v>
      </c>
    </row>
    <row r="417" spans="1:11" ht="23.25" customHeight="1" thickTop="1" thickBot="1" x14ac:dyDescent="0.3">
      <c r="A417" s="18">
        <v>7089150</v>
      </c>
      <c r="B417" s="19" t="s">
        <v>2478</v>
      </c>
      <c r="C417" s="39" t="s">
        <v>1148</v>
      </c>
      <c r="D417" s="89">
        <v>1</v>
      </c>
      <c r="E417" s="92" t="s">
        <v>2144</v>
      </c>
      <c r="F417" s="142">
        <v>501</v>
      </c>
      <c r="G417" s="142">
        <v>663</v>
      </c>
      <c r="H417" s="1" t="s">
        <v>3012</v>
      </c>
      <c r="I417" s="41">
        <f t="shared" si="33"/>
        <v>501</v>
      </c>
      <c r="J417" s="75">
        <v>0</v>
      </c>
      <c r="K417" s="22">
        <f t="shared" si="34"/>
        <v>0</v>
      </c>
    </row>
    <row r="418" spans="1:11" ht="23.25" customHeight="1" thickTop="1" thickBot="1" x14ac:dyDescent="0.3">
      <c r="A418" s="18">
        <v>7089160</v>
      </c>
      <c r="B418" s="19" t="s">
        <v>1383</v>
      </c>
      <c r="C418" s="39" t="s">
        <v>1148</v>
      </c>
      <c r="D418" s="89">
        <v>1</v>
      </c>
      <c r="E418" s="92" t="s">
        <v>2145</v>
      </c>
      <c r="F418" s="142">
        <v>501</v>
      </c>
      <c r="G418" s="142">
        <v>663</v>
      </c>
      <c r="H418" s="1" t="s">
        <v>63</v>
      </c>
      <c r="I418" s="41">
        <f t="shared" si="33"/>
        <v>501</v>
      </c>
      <c r="J418" s="75">
        <v>0</v>
      </c>
      <c r="K418" s="22">
        <f t="shared" si="34"/>
        <v>0</v>
      </c>
    </row>
    <row r="419" spans="1:11" ht="23.25" customHeight="1" thickTop="1" thickBot="1" x14ac:dyDescent="0.3">
      <c r="A419" s="18">
        <v>7089170</v>
      </c>
      <c r="B419" s="19" t="s">
        <v>2479</v>
      </c>
      <c r="C419" s="39" t="s">
        <v>1148</v>
      </c>
      <c r="D419" s="89">
        <v>1</v>
      </c>
      <c r="E419" s="92" t="s">
        <v>2146</v>
      </c>
      <c r="F419" s="142">
        <v>501</v>
      </c>
      <c r="G419" s="142">
        <v>663</v>
      </c>
      <c r="H419" s="1" t="s">
        <v>3012</v>
      </c>
      <c r="I419" s="41">
        <f t="shared" si="33"/>
        <v>501</v>
      </c>
      <c r="J419" s="75">
        <v>0</v>
      </c>
      <c r="K419" s="22">
        <f t="shared" si="34"/>
        <v>0</v>
      </c>
    </row>
    <row r="420" spans="1:11" ht="23.25" customHeight="1" thickTop="1" thickBot="1" x14ac:dyDescent="0.3">
      <c r="A420" s="18">
        <v>7089190</v>
      </c>
      <c r="B420" s="19" t="s">
        <v>1384</v>
      </c>
      <c r="C420" s="39" t="s">
        <v>1148</v>
      </c>
      <c r="D420" s="89">
        <v>1</v>
      </c>
      <c r="E420" s="92" t="s">
        <v>2147</v>
      </c>
      <c r="F420" s="142">
        <v>501</v>
      </c>
      <c r="G420" s="142">
        <v>663</v>
      </c>
      <c r="H420" s="1" t="s">
        <v>3012</v>
      </c>
      <c r="I420" s="41">
        <f t="shared" si="33"/>
        <v>501</v>
      </c>
      <c r="J420" s="75">
        <v>0</v>
      </c>
      <c r="K420" s="22">
        <f t="shared" si="34"/>
        <v>0</v>
      </c>
    </row>
    <row r="421" spans="1:11" ht="23.25" customHeight="1" thickTop="1" thickBot="1" x14ac:dyDescent="0.3">
      <c r="A421" s="18">
        <v>7089200</v>
      </c>
      <c r="B421" s="19" t="s">
        <v>2503</v>
      </c>
      <c r="C421" s="39" t="s">
        <v>1148</v>
      </c>
      <c r="D421" s="89">
        <v>1</v>
      </c>
      <c r="E421" s="92" t="s">
        <v>2148</v>
      </c>
      <c r="F421" s="142">
        <v>522</v>
      </c>
      <c r="G421" s="142">
        <v>692</v>
      </c>
      <c r="H421" s="1" t="s">
        <v>3012</v>
      </c>
      <c r="I421" s="41">
        <f t="shared" si="33"/>
        <v>522</v>
      </c>
      <c r="J421" s="75">
        <v>0</v>
      </c>
      <c r="K421" s="22">
        <f t="shared" si="34"/>
        <v>0</v>
      </c>
    </row>
    <row r="422" spans="1:11" ht="23.25" customHeight="1" thickTop="1" thickBot="1" x14ac:dyDescent="0.3">
      <c r="A422" s="18">
        <v>7089210</v>
      </c>
      <c r="B422" s="19" t="s">
        <v>1385</v>
      </c>
      <c r="C422" s="39" t="s">
        <v>1148</v>
      </c>
      <c r="D422" s="89">
        <v>1</v>
      </c>
      <c r="E422" s="92" t="s">
        <v>2149</v>
      </c>
      <c r="F422" s="142">
        <v>323</v>
      </c>
      <c r="G422" s="142">
        <v>426</v>
      </c>
      <c r="H422" s="1" t="s">
        <v>63</v>
      </c>
      <c r="I422" s="41">
        <f t="shared" si="33"/>
        <v>323</v>
      </c>
      <c r="J422" s="75">
        <v>0</v>
      </c>
      <c r="K422" s="22">
        <f t="shared" si="34"/>
        <v>0</v>
      </c>
    </row>
    <row r="423" spans="1:11" ht="23.25" customHeight="1" thickTop="1" thickBot="1" x14ac:dyDescent="0.3">
      <c r="A423" s="18">
        <v>7089220</v>
      </c>
      <c r="B423" s="19" t="s">
        <v>2504</v>
      </c>
      <c r="C423" s="39" t="s">
        <v>1148</v>
      </c>
      <c r="D423" s="89">
        <v>1</v>
      </c>
      <c r="E423" s="92" t="s">
        <v>2150</v>
      </c>
      <c r="F423" s="142">
        <v>323</v>
      </c>
      <c r="G423" s="142">
        <v>426</v>
      </c>
      <c r="H423" s="1" t="s">
        <v>3012</v>
      </c>
      <c r="I423" s="41">
        <f t="shared" si="33"/>
        <v>323</v>
      </c>
      <c r="J423" s="75">
        <v>0</v>
      </c>
      <c r="K423" s="22">
        <f t="shared" si="34"/>
        <v>0</v>
      </c>
    </row>
    <row r="424" spans="1:11" ht="23.25" customHeight="1" thickTop="1" thickBot="1" x14ac:dyDescent="0.3">
      <c r="A424" s="18">
        <v>7089230</v>
      </c>
      <c r="B424" s="19" t="s">
        <v>1375</v>
      </c>
      <c r="C424" s="39" t="s">
        <v>1148</v>
      </c>
      <c r="D424" s="89">
        <v>1</v>
      </c>
      <c r="E424" s="92" t="s">
        <v>2151</v>
      </c>
      <c r="F424" s="142">
        <v>323</v>
      </c>
      <c r="G424" s="142">
        <v>426</v>
      </c>
      <c r="H424" s="1" t="s">
        <v>3012</v>
      </c>
      <c r="I424" s="41">
        <f t="shared" si="33"/>
        <v>323</v>
      </c>
      <c r="J424" s="75">
        <v>0</v>
      </c>
      <c r="K424" s="22">
        <f t="shared" si="34"/>
        <v>0</v>
      </c>
    </row>
    <row r="425" spans="1:11" ht="23.25" customHeight="1" thickTop="1" thickBot="1" x14ac:dyDescent="0.3">
      <c r="A425" s="18">
        <v>7089240</v>
      </c>
      <c r="B425" s="19" t="s">
        <v>1386</v>
      </c>
      <c r="C425" s="39" t="s">
        <v>1148</v>
      </c>
      <c r="D425" s="89">
        <v>1</v>
      </c>
      <c r="E425" s="92" t="s">
        <v>2152</v>
      </c>
      <c r="F425" s="142">
        <v>323</v>
      </c>
      <c r="G425" s="142">
        <v>426</v>
      </c>
      <c r="H425" s="1" t="s">
        <v>3012</v>
      </c>
      <c r="I425" s="41">
        <f t="shared" si="33"/>
        <v>323</v>
      </c>
      <c r="J425" s="75">
        <v>0</v>
      </c>
      <c r="K425" s="22">
        <f t="shared" si="34"/>
        <v>0</v>
      </c>
    </row>
    <row r="426" spans="1:11" ht="23.25" customHeight="1" thickTop="1" thickBot="1" x14ac:dyDescent="0.3">
      <c r="A426" s="18">
        <v>7089250</v>
      </c>
      <c r="B426" s="19" t="s">
        <v>1387</v>
      </c>
      <c r="C426" s="39" t="s">
        <v>1148</v>
      </c>
      <c r="D426" s="89">
        <v>1</v>
      </c>
      <c r="E426" s="92" t="s">
        <v>2153</v>
      </c>
      <c r="F426" s="142">
        <v>332</v>
      </c>
      <c r="G426" s="142">
        <v>443</v>
      </c>
      <c r="H426" s="1" t="s">
        <v>63</v>
      </c>
      <c r="I426" s="41">
        <f t="shared" si="33"/>
        <v>332</v>
      </c>
      <c r="J426" s="75">
        <v>0</v>
      </c>
      <c r="K426" s="22">
        <f t="shared" si="34"/>
        <v>0</v>
      </c>
    </row>
    <row r="427" spans="1:11" ht="23.25" customHeight="1" thickTop="1" thickBot="1" x14ac:dyDescent="0.3">
      <c r="A427" s="18">
        <v>7089260</v>
      </c>
      <c r="B427" s="19" t="s">
        <v>1388</v>
      </c>
      <c r="C427" s="39" t="s">
        <v>1148</v>
      </c>
      <c r="D427" s="89">
        <v>1</v>
      </c>
      <c r="E427" s="92" t="s">
        <v>2154</v>
      </c>
      <c r="F427" s="142">
        <v>363</v>
      </c>
      <c r="G427" s="142">
        <v>479</v>
      </c>
      <c r="H427" s="1" t="s">
        <v>3012</v>
      </c>
      <c r="I427" s="41">
        <f t="shared" si="33"/>
        <v>363</v>
      </c>
      <c r="J427" s="75">
        <v>0</v>
      </c>
      <c r="K427" s="22">
        <f t="shared" si="34"/>
        <v>0</v>
      </c>
    </row>
    <row r="428" spans="1:11" ht="23.25" customHeight="1" thickTop="1" thickBot="1" x14ac:dyDescent="0.3">
      <c r="A428" s="18">
        <v>7089270</v>
      </c>
      <c r="B428" s="19" t="s">
        <v>1376</v>
      </c>
      <c r="C428" s="39" t="s">
        <v>1148</v>
      </c>
      <c r="D428" s="89">
        <v>1</v>
      </c>
      <c r="E428" s="92" t="s">
        <v>2155</v>
      </c>
      <c r="F428" s="142">
        <v>363</v>
      </c>
      <c r="G428" s="142">
        <v>479</v>
      </c>
      <c r="H428" s="1" t="s">
        <v>3012</v>
      </c>
      <c r="I428" s="41">
        <f t="shared" si="33"/>
        <v>363</v>
      </c>
      <c r="J428" s="75">
        <v>0</v>
      </c>
      <c r="K428" s="22">
        <f t="shared" si="34"/>
        <v>0</v>
      </c>
    </row>
    <row r="429" spans="1:11" ht="23.25" customHeight="1" thickTop="1" thickBot="1" x14ac:dyDescent="0.3">
      <c r="A429" s="18">
        <v>7089280</v>
      </c>
      <c r="B429" s="19" t="s">
        <v>1377</v>
      </c>
      <c r="C429" s="39" t="s">
        <v>1148</v>
      </c>
      <c r="D429" s="89">
        <v>1</v>
      </c>
      <c r="E429" s="92" t="s">
        <v>2156</v>
      </c>
      <c r="F429" s="142">
        <v>409</v>
      </c>
      <c r="G429" s="142">
        <v>540</v>
      </c>
      <c r="H429" s="1" t="s">
        <v>3012</v>
      </c>
      <c r="I429" s="41">
        <f t="shared" si="33"/>
        <v>409</v>
      </c>
      <c r="J429" s="75">
        <v>0</v>
      </c>
      <c r="K429" s="22">
        <f t="shared" si="34"/>
        <v>0</v>
      </c>
    </row>
    <row r="430" spans="1:11" ht="23.25" customHeight="1" thickTop="1" thickBot="1" x14ac:dyDescent="0.3">
      <c r="A430" s="18">
        <v>7089290</v>
      </c>
      <c r="B430" s="19" t="s">
        <v>1389</v>
      </c>
      <c r="C430" s="39" t="s">
        <v>1148</v>
      </c>
      <c r="D430" s="89">
        <v>1</v>
      </c>
      <c r="E430" s="92" t="s">
        <v>2157</v>
      </c>
      <c r="F430" s="142">
        <v>418</v>
      </c>
      <c r="G430" s="142">
        <v>551</v>
      </c>
      <c r="H430" s="1" t="s">
        <v>3012</v>
      </c>
      <c r="I430" s="41">
        <f t="shared" si="33"/>
        <v>418</v>
      </c>
      <c r="J430" s="75">
        <v>0</v>
      </c>
      <c r="K430" s="22">
        <f t="shared" si="34"/>
        <v>0</v>
      </c>
    </row>
    <row r="431" spans="1:11" ht="23.25" customHeight="1" thickTop="1" thickBot="1" x14ac:dyDescent="0.3">
      <c r="A431" s="18">
        <v>7089310</v>
      </c>
      <c r="B431" s="19" t="s">
        <v>1390</v>
      </c>
      <c r="C431" s="39" t="s">
        <v>1148</v>
      </c>
      <c r="D431" s="89">
        <v>1</v>
      </c>
      <c r="E431" s="92" t="s">
        <v>2158</v>
      </c>
      <c r="F431" s="142">
        <v>418</v>
      </c>
      <c r="G431" s="142">
        <v>551</v>
      </c>
      <c r="H431" s="1" t="s">
        <v>3012</v>
      </c>
      <c r="I431" s="41">
        <f t="shared" si="33"/>
        <v>418</v>
      </c>
      <c r="J431" s="75">
        <v>0</v>
      </c>
      <c r="K431" s="22">
        <f t="shared" si="34"/>
        <v>0</v>
      </c>
    </row>
    <row r="432" spans="1:11" ht="23.25" customHeight="1" thickTop="1" thickBot="1" x14ac:dyDescent="0.3">
      <c r="A432" s="18">
        <v>7089320</v>
      </c>
      <c r="B432" s="19" t="s">
        <v>1378</v>
      </c>
      <c r="C432" s="39" t="s">
        <v>1148</v>
      </c>
      <c r="D432" s="89">
        <v>1</v>
      </c>
      <c r="E432" s="92" t="s">
        <v>2159</v>
      </c>
      <c r="F432" s="142">
        <v>492</v>
      </c>
      <c r="G432" s="142">
        <v>656</v>
      </c>
      <c r="H432" s="1" t="s">
        <v>3012</v>
      </c>
      <c r="I432" s="41">
        <f t="shared" si="33"/>
        <v>492</v>
      </c>
      <c r="J432" s="75">
        <v>0</v>
      </c>
      <c r="K432" s="22">
        <f t="shared" si="34"/>
        <v>0</v>
      </c>
    </row>
    <row r="433" spans="1:11" ht="23.25" customHeight="1" thickTop="1" thickBot="1" x14ac:dyDescent="0.3">
      <c r="A433" s="18">
        <v>7089330</v>
      </c>
      <c r="B433" s="19" t="s">
        <v>1379</v>
      </c>
      <c r="C433" s="39" t="s">
        <v>1148</v>
      </c>
      <c r="D433" s="89">
        <v>1</v>
      </c>
      <c r="E433" s="92" t="s">
        <v>2160</v>
      </c>
      <c r="F433" s="142">
        <v>492</v>
      </c>
      <c r="G433" s="142">
        <v>656</v>
      </c>
      <c r="H433" s="1" t="s">
        <v>3012</v>
      </c>
      <c r="I433" s="41">
        <f t="shared" si="33"/>
        <v>492</v>
      </c>
      <c r="J433" s="75">
        <v>0</v>
      </c>
      <c r="K433" s="22">
        <f t="shared" si="34"/>
        <v>0</v>
      </c>
    </row>
    <row r="434" spans="1:11" ht="23.25" customHeight="1" thickTop="1" thickBot="1" x14ac:dyDescent="0.3">
      <c r="A434" s="18">
        <v>7089340</v>
      </c>
      <c r="B434" s="19" t="s">
        <v>1391</v>
      </c>
      <c r="C434" s="39" t="s">
        <v>1148</v>
      </c>
      <c r="D434" s="89">
        <v>1</v>
      </c>
      <c r="E434" s="92" t="s">
        <v>2161</v>
      </c>
      <c r="F434" s="142">
        <v>492</v>
      </c>
      <c r="G434" s="142">
        <v>656</v>
      </c>
      <c r="H434" s="1" t="s">
        <v>3012</v>
      </c>
      <c r="I434" s="41">
        <f t="shared" si="33"/>
        <v>492</v>
      </c>
      <c r="J434" s="75">
        <v>0</v>
      </c>
      <c r="K434" s="22">
        <f t="shared" si="34"/>
        <v>0</v>
      </c>
    </row>
    <row r="435" spans="1:11" ht="23.25" customHeight="1" thickTop="1" thickBot="1" x14ac:dyDescent="0.3">
      <c r="A435" s="18">
        <v>7089350</v>
      </c>
      <c r="B435" s="19" t="s">
        <v>1392</v>
      </c>
      <c r="C435" s="39" t="s">
        <v>1148</v>
      </c>
      <c r="D435" s="89">
        <v>1</v>
      </c>
      <c r="E435" s="92" t="s">
        <v>2162</v>
      </c>
      <c r="F435" s="142">
        <v>492</v>
      </c>
      <c r="G435" s="142">
        <v>656</v>
      </c>
      <c r="H435" s="1" t="s">
        <v>3012</v>
      </c>
      <c r="I435" s="41">
        <f t="shared" si="33"/>
        <v>492</v>
      </c>
      <c r="J435" s="75">
        <v>0</v>
      </c>
      <c r="K435" s="22">
        <f t="shared" si="34"/>
        <v>0</v>
      </c>
    </row>
    <row r="436" spans="1:11" ht="23.25" customHeight="1" thickTop="1" thickBot="1" x14ac:dyDescent="0.3">
      <c r="A436" s="18">
        <v>8076800</v>
      </c>
      <c r="B436" s="19" t="s">
        <v>2480</v>
      </c>
      <c r="C436" s="39" t="s">
        <v>1148</v>
      </c>
      <c r="D436" s="89">
        <v>1</v>
      </c>
      <c r="E436" s="92" t="s">
        <v>2163</v>
      </c>
      <c r="F436" s="142">
        <v>492</v>
      </c>
      <c r="G436" s="142">
        <v>656</v>
      </c>
      <c r="H436" s="1" t="s">
        <v>63</v>
      </c>
      <c r="I436" s="41">
        <f t="shared" ref="I436:I467" si="35">F436-F436*$I$8</f>
        <v>492</v>
      </c>
      <c r="J436" s="75">
        <v>0</v>
      </c>
      <c r="K436" s="22">
        <f t="shared" ref="K436:K467" si="36">J436*I436</f>
        <v>0</v>
      </c>
    </row>
    <row r="437" spans="1:11" ht="23.25" customHeight="1" thickTop="1" thickBot="1" x14ac:dyDescent="0.3">
      <c r="A437" s="18">
        <v>8076810</v>
      </c>
      <c r="B437" s="19" t="s">
        <v>2481</v>
      </c>
      <c r="C437" s="39" t="s">
        <v>1148</v>
      </c>
      <c r="D437" s="89">
        <v>1</v>
      </c>
      <c r="E437" s="92" t="s">
        <v>2164</v>
      </c>
      <c r="F437" s="142">
        <v>517</v>
      </c>
      <c r="G437" s="142">
        <v>687</v>
      </c>
      <c r="H437" s="1" t="s">
        <v>3012</v>
      </c>
      <c r="I437" s="41">
        <f t="shared" si="35"/>
        <v>517</v>
      </c>
      <c r="J437" s="75">
        <v>0</v>
      </c>
      <c r="K437" s="22">
        <f t="shared" si="36"/>
        <v>0</v>
      </c>
    </row>
    <row r="438" spans="1:11" ht="23.25" customHeight="1" thickTop="1" thickBot="1" x14ac:dyDescent="0.3">
      <c r="A438" s="18">
        <v>8076820</v>
      </c>
      <c r="B438" s="19" t="s">
        <v>1393</v>
      </c>
      <c r="C438" s="39" t="s">
        <v>1148</v>
      </c>
      <c r="D438" s="89">
        <v>1</v>
      </c>
      <c r="E438" s="92" t="s">
        <v>2165</v>
      </c>
      <c r="F438" s="142">
        <v>517</v>
      </c>
      <c r="G438" s="142">
        <v>687</v>
      </c>
      <c r="H438" s="1" t="s">
        <v>63</v>
      </c>
      <c r="I438" s="41">
        <f t="shared" si="35"/>
        <v>517</v>
      </c>
      <c r="J438" s="75">
        <v>0</v>
      </c>
      <c r="K438" s="22">
        <f t="shared" si="36"/>
        <v>0</v>
      </c>
    </row>
    <row r="439" spans="1:11" ht="23.25" customHeight="1" thickTop="1" thickBot="1" x14ac:dyDescent="0.3">
      <c r="A439" s="18">
        <v>8076830</v>
      </c>
      <c r="B439" s="19" t="s">
        <v>1406</v>
      </c>
      <c r="C439" s="39" t="s">
        <v>1148</v>
      </c>
      <c r="D439" s="89">
        <v>1</v>
      </c>
      <c r="E439" s="92" t="s">
        <v>2166</v>
      </c>
      <c r="F439" s="142">
        <v>583</v>
      </c>
      <c r="G439" s="142">
        <v>772</v>
      </c>
      <c r="H439" s="1" t="s">
        <v>3012</v>
      </c>
      <c r="I439" s="41">
        <f t="shared" si="35"/>
        <v>583</v>
      </c>
      <c r="J439" s="75">
        <v>0</v>
      </c>
      <c r="K439" s="22">
        <f t="shared" si="36"/>
        <v>0</v>
      </c>
    </row>
    <row r="440" spans="1:11" ht="23.25" customHeight="1" thickTop="1" thickBot="1" x14ac:dyDescent="0.3">
      <c r="A440" s="18">
        <v>8076840</v>
      </c>
      <c r="B440" s="19" t="s">
        <v>1407</v>
      </c>
      <c r="C440" s="39" t="s">
        <v>1148</v>
      </c>
      <c r="D440" s="89">
        <v>1</v>
      </c>
      <c r="E440" s="92" t="s">
        <v>2167</v>
      </c>
      <c r="F440" s="142">
        <v>583</v>
      </c>
      <c r="G440" s="142">
        <v>772</v>
      </c>
      <c r="H440" s="1" t="s">
        <v>3012</v>
      </c>
      <c r="I440" s="41">
        <f t="shared" si="35"/>
        <v>583</v>
      </c>
      <c r="J440" s="75">
        <v>0</v>
      </c>
      <c r="K440" s="22">
        <f t="shared" si="36"/>
        <v>0</v>
      </c>
    </row>
    <row r="441" spans="1:11" ht="23.25" customHeight="1" thickTop="1" thickBot="1" x14ac:dyDescent="0.3">
      <c r="A441" s="18">
        <v>8076850</v>
      </c>
      <c r="B441" s="19" t="s">
        <v>1408</v>
      </c>
      <c r="C441" s="39" t="s">
        <v>1148</v>
      </c>
      <c r="D441" s="89">
        <v>1</v>
      </c>
      <c r="E441" s="92" t="s">
        <v>2168</v>
      </c>
      <c r="F441" s="142">
        <v>583</v>
      </c>
      <c r="G441" s="142">
        <v>772</v>
      </c>
      <c r="H441" s="1" t="s">
        <v>3012</v>
      </c>
      <c r="I441" s="41">
        <f t="shared" si="35"/>
        <v>583</v>
      </c>
      <c r="J441" s="75">
        <v>0</v>
      </c>
      <c r="K441" s="22">
        <f t="shared" si="36"/>
        <v>0</v>
      </c>
    </row>
    <row r="442" spans="1:11" ht="23.25" customHeight="1" thickTop="1" thickBot="1" x14ac:dyDescent="0.3">
      <c r="A442" s="18">
        <v>8076860</v>
      </c>
      <c r="B442" s="19" t="s">
        <v>1394</v>
      </c>
      <c r="C442" s="39" t="s">
        <v>1148</v>
      </c>
      <c r="D442" s="89">
        <v>1</v>
      </c>
      <c r="E442" s="92" t="s">
        <v>2169</v>
      </c>
      <c r="F442" s="142">
        <v>663</v>
      </c>
      <c r="G442" s="142">
        <v>880</v>
      </c>
      <c r="H442" s="1" t="s">
        <v>3012</v>
      </c>
      <c r="I442" s="41">
        <f t="shared" si="35"/>
        <v>663</v>
      </c>
      <c r="J442" s="75">
        <v>0</v>
      </c>
      <c r="K442" s="22">
        <f t="shared" si="36"/>
        <v>0</v>
      </c>
    </row>
    <row r="443" spans="1:11" ht="23.25" customHeight="1" thickTop="1" thickBot="1" x14ac:dyDescent="0.3">
      <c r="A443" s="18">
        <v>8076870</v>
      </c>
      <c r="B443" s="19" t="s">
        <v>2482</v>
      </c>
      <c r="C443" s="39" t="s">
        <v>1148</v>
      </c>
      <c r="D443" s="89">
        <v>1</v>
      </c>
      <c r="E443" s="92" t="s">
        <v>2170</v>
      </c>
      <c r="F443" s="142">
        <v>663</v>
      </c>
      <c r="G443" s="142">
        <v>880</v>
      </c>
      <c r="H443" s="1" t="s">
        <v>3012</v>
      </c>
      <c r="I443" s="41">
        <f t="shared" si="35"/>
        <v>663</v>
      </c>
      <c r="J443" s="75">
        <v>0</v>
      </c>
      <c r="K443" s="22">
        <f t="shared" si="36"/>
        <v>0</v>
      </c>
    </row>
    <row r="444" spans="1:11" ht="23.25" customHeight="1" thickTop="1" thickBot="1" x14ac:dyDescent="0.3">
      <c r="A444" s="18">
        <v>8076880</v>
      </c>
      <c r="B444" s="19" t="s">
        <v>2505</v>
      </c>
      <c r="C444" s="39" t="s">
        <v>1148</v>
      </c>
      <c r="D444" s="89">
        <v>1</v>
      </c>
      <c r="E444" s="92" t="s">
        <v>2171</v>
      </c>
      <c r="F444" s="142">
        <v>663</v>
      </c>
      <c r="G444" s="142">
        <v>880</v>
      </c>
      <c r="H444" s="1" t="s">
        <v>63</v>
      </c>
      <c r="I444" s="41">
        <f t="shared" si="35"/>
        <v>663</v>
      </c>
      <c r="J444" s="75">
        <v>0</v>
      </c>
      <c r="K444" s="22">
        <f t="shared" si="36"/>
        <v>0</v>
      </c>
    </row>
    <row r="445" spans="1:11" ht="23.25" customHeight="1" thickTop="1" thickBot="1" x14ac:dyDescent="0.3">
      <c r="A445" s="18">
        <v>8076890</v>
      </c>
      <c r="B445" s="19" t="s">
        <v>2483</v>
      </c>
      <c r="C445" s="39" t="s">
        <v>1148</v>
      </c>
      <c r="D445" s="89">
        <v>1</v>
      </c>
      <c r="E445" s="92" t="s">
        <v>2172</v>
      </c>
      <c r="F445" s="142">
        <v>704</v>
      </c>
      <c r="G445" s="142">
        <v>936</v>
      </c>
      <c r="H445" s="1" t="s">
        <v>3012</v>
      </c>
      <c r="I445" s="41">
        <f t="shared" si="35"/>
        <v>704</v>
      </c>
      <c r="J445" s="75">
        <v>0</v>
      </c>
      <c r="K445" s="22">
        <f t="shared" si="36"/>
        <v>0</v>
      </c>
    </row>
    <row r="446" spans="1:11" ht="23.25" customHeight="1" thickTop="1" thickBot="1" x14ac:dyDescent="0.3">
      <c r="A446" s="18">
        <v>8076900</v>
      </c>
      <c r="B446" s="19" t="s">
        <v>1409</v>
      </c>
      <c r="C446" s="39" t="s">
        <v>1148</v>
      </c>
      <c r="D446" s="89">
        <v>1</v>
      </c>
      <c r="E446" s="92" t="s">
        <v>2173</v>
      </c>
      <c r="F446" s="142">
        <v>714</v>
      </c>
      <c r="G446" s="142">
        <v>951</v>
      </c>
      <c r="H446" s="1" t="s">
        <v>3012</v>
      </c>
      <c r="I446" s="41">
        <f t="shared" si="35"/>
        <v>714</v>
      </c>
      <c r="J446" s="75">
        <v>0</v>
      </c>
      <c r="K446" s="22">
        <f t="shared" si="36"/>
        <v>0</v>
      </c>
    </row>
    <row r="447" spans="1:11" ht="23.25" customHeight="1" thickTop="1" thickBot="1" x14ac:dyDescent="0.3">
      <c r="A447" s="18">
        <v>8076910</v>
      </c>
      <c r="B447" s="19" t="s">
        <v>1395</v>
      </c>
      <c r="C447" s="39" t="s">
        <v>1148</v>
      </c>
      <c r="D447" s="89">
        <v>1</v>
      </c>
      <c r="E447" s="92" t="s">
        <v>2174</v>
      </c>
      <c r="F447" s="142">
        <v>850</v>
      </c>
      <c r="G447" s="142">
        <v>1129</v>
      </c>
      <c r="H447" s="1" t="s">
        <v>3012</v>
      </c>
      <c r="I447" s="41">
        <f t="shared" si="35"/>
        <v>850</v>
      </c>
      <c r="J447" s="75">
        <v>0</v>
      </c>
      <c r="K447" s="22">
        <f t="shared" si="36"/>
        <v>0</v>
      </c>
    </row>
    <row r="448" spans="1:11" ht="23.25" customHeight="1" thickTop="1" thickBot="1" x14ac:dyDescent="0.3">
      <c r="A448" s="18">
        <v>8076920</v>
      </c>
      <c r="B448" s="19" t="s">
        <v>1396</v>
      </c>
      <c r="C448" s="39" t="s">
        <v>1148</v>
      </c>
      <c r="D448" s="89">
        <v>1</v>
      </c>
      <c r="E448" s="92" t="s">
        <v>2175</v>
      </c>
      <c r="F448" s="142">
        <v>850</v>
      </c>
      <c r="G448" s="142">
        <v>1129</v>
      </c>
      <c r="H448" s="1" t="s">
        <v>3012</v>
      </c>
      <c r="I448" s="41">
        <f t="shared" si="35"/>
        <v>850</v>
      </c>
      <c r="J448" s="75">
        <v>0</v>
      </c>
      <c r="K448" s="22">
        <f t="shared" si="36"/>
        <v>0</v>
      </c>
    </row>
    <row r="449" spans="1:11" ht="23.25" customHeight="1" thickTop="1" thickBot="1" x14ac:dyDescent="0.3">
      <c r="A449" s="18">
        <v>8076930</v>
      </c>
      <c r="B449" s="19" t="s">
        <v>2506</v>
      </c>
      <c r="C449" s="39" t="s">
        <v>1148</v>
      </c>
      <c r="D449" s="89">
        <v>1</v>
      </c>
      <c r="E449" s="92" t="s">
        <v>2176</v>
      </c>
      <c r="F449" s="142">
        <v>850</v>
      </c>
      <c r="G449" s="142">
        <v>1129</v>
      </c>
      <c r="H449" s="1" t="s">
        <v>3012</v>
      </c>
      <c r="I449" s="41">
        <f t="shared" si="35"/>
        <v>850</v>
      </c>
      <c r="J449" s="75">
        <v>0</v>
      </c>
      <c r="K449" s="22">
        <f t="shared" si="36"/>
        <v>0</v>
      </c>
    </row>
    <row r="450" spans="1:11" ht="23.25" customHeight="1" thickTop="1" thickBot="1" x14ac:dyDescent="0.3">
      <c r="A450" s="18">
        <v>8076940</v>
      </c>
      <c r="B450" s="19" t="s">
        <v>2507</v>
      </c>
      <c r="C450" s="39" t="s">
        <v>1148</v>
      </c>
      <c r="D450" s="89">
        <v>1</v>
      </c>
      <c r="E450" s="92" t="s">
        <v>2177</v>
      </c>
      <c r="F450" s="142">
        <v>850</v>
      </c>
      <c r="G450" s="142">
        <v>1129</v>
      </c>
      <c r="H450" s="1" t="s">
        <v>3012</v>
      </c>
      <c r="I450" s="41">
        <f t="shared" si="35"/>
        <v>850</v>
      </c>
      <c r="J450" s="75">
        <v>0</v>
      </c>
      <c r="K450" s="22">
        <f t="shared" si="36"/>
        <v>0</v>
      </c>
    </row>
    <row r="451" spans="1:11" ht="23.25" customHeight="1" thickTop="1" thickBot="1" x14ac:dyDescent="0.3">
      <c r="A451" s="18">
        <v>8076950</v>
      </c>
      <c r="B451" s="19" t="s">
        <v>1410</v>
      </c>
      <c r="C451" s="39" t="s">
        <v>1148</v>
      </c>
      <c r="D451" s="89">
        <v>1</v>
      </c>
      <c r="E451" s="92" t="s">
        <v>2178</v>
      </c>
      <c r="F451" s="142">
        <v>858</v>
      </c>
      <c r="G451" s="142">
        <v>1139</v>
      </c>
      <c r="H451" s="1" t="s">
        <v>3012</v>
      </c>
      <c r="I451" s="41">
        <f t="shared" si="35"/>
        <v>858</v>
      </c>
      <c r="J451" s="75">
        <v>0</v>
      </c>
      <c r="K451" s="22">
        <f t="shared" si="36"/>
        <v>0</v>
      </c>
    </row>
    <row r="452" spans="1:11" ht="23.25" customHeight="1" thickTop="1" thickBot="1" x14ac:dyDescent="0.3">
      <c r="A452" s="18">
        <v>8076960</v>
      </c>
      <c r="B452" s="19" t="s">
        <v>1397</v>
      </c>
      <c r="C452" s="39" t="s">
        <v>1148</v>
      </c>
      <c r="D452" s="89">
        <v>1</v>
      </c>
      <c r="E452" s="92" t="s">
        <v>2179</v>
      </c>
      <c r="F452" s="142">
        <v>980</v>
      </c>
      <c r="G452" s="142">
        <v>1305</v>
      </c>
      <c r="H452" s="1" t="s">
        <v>3012</v>
      </c>
      <c r="I452" s="41">
        <f t="shared" si="35"/>
        <v>980</v>
      </c>
      <c r="J452" s="75">
        <v>0</v>
      </c>
      <c r="K452" s="22">
        <f t="shared" si="36"/>
        <v>0</v>
      </c>
    </row>
    <row r="453" spans="1:11" ht="23.25" customHeight="1" thickTop="1" thickBot="1" x14ac:dyDescent="0.3">
      <c r="A453" s="18">
        <v>8076970</v>
      </c>
      <c r="B453" s="19" t="s">
        <v>1398</v>
      </c>
      <c r="C453" s="39" t="s">
        <v>1148</v>
      </c>
      <c r="D453" s="89">
        <v>1</v>
      </c>
      <c r="E453" s="92" t="s">
        <v>2180</v>
      </c>
      <c r="F453" s="142">
        <v>980</v>
      </c>
      <c r="G453" s="142">
        <v>1305</v>
      </c>
      <c r="H453" s="1" t="s">
        <v>3012</v>
      </c>
      <c r="I453" s="41">
        <f t="shared" si="35"/>
        <v>980</v>
      </c>
      <c r="J453" s="75">
        <v>0</v>
      </c>
      <c r="K453" s="22">
        <f t="shared" si="36"/>
        <v>0</v>
      </c>
    </row>
    <row r="454" spans="1:11" ht="23.25" customHeight="1" thickTop="1" thickBot="1" x14ac:dyDescent="0.3">
      <c r="A454" s="18">
        <v>8076980</v>
      </c>
      <c r="B454" s="19" t="s">
        <v>1411</v>
      </c>
      <c r="C454" s="39" t="s">
        <v>1148</v>
      </c>
      <c r="D454" s="89">
        <v>1</v>
      </c>
      <c r="E454" s="92" t="s">
        <v>2181</v>
      </c>
      <c r="F454" s="142">
        <v>980</v>
      </c>
      <c r="G454" s="142">
        <v>1305</v>
      </c>
      <c r="H454" s="1" t="s">
        <v>3012</v>
      </c>
      <c r="I454" s="41">
        <f t="shared" si="35"/>
        <v>980</v>
      </c>
      <c r="J454" s="75">
        <v>0</v>
      </c>
      <c r="K454" s="22">
        <f t="shared" si="36"/>
        <v>0</v>
      </c>
    </row>
    <row r="455" spans="1:11" ht="23.25" customHeight="1" thickTop="1" thickBot="1" x14ac:dyDescent="0.3">
      <c r="A455" s="18">
        <v>8076990</v>
      </c>
      <c r="B455" s="19" t="s">
        <v>1412</v>
      </c>
      <c r="C455" s="39" t="s">
        <v>1148</v>
      </c>
      <c r="D455" s="89">
        <v>1</v>
      </c>
      <c r="E455" s="92" t="s">
        <v>2182</v>
      </c>
      <c r="F455" s="142">
        <v>980</v>
      </c>
      <c r="G455" s="142">
        <v>1305</v>
      </c>
      <c r="H455" s="1" t="s">
        <v>3012</v>
      </c>
      <c r="I455" s="41">
        <f t="shared" si="35"/>
        <v>980</v>
      </c>
      <c r="J455" s="75">
        <v>0</v>
      </c>
      <c r="K455" s="22">
        <f t="shared" si="36"/>
        <v>0</v>
      </c>
    </row>
    <row r="456" spans="1:11" ht="23.25" customHeight="1" thickTop="1" thickBot="1" x14ac:dyDescent="0.3">
      <c r="A456" s="18">
        <v>8077010</v>
      </c>
      <c r="B456" s="19" t="s">
        <v>2484</v>
      </c>
      <c r="C456" s="39" t="s">
        <v>1148</v>
      </c>
      <c r="D456" s="89">
        <v>1</v>
      </c>
      <c r="E456" s="92" t="s">
        <v>2183</v>
      </c>
      <c r="F456" s="142">
        <v>980</v>
      </c>
      <c r="G456" s="142">
        <v>1305</v>
      </c>
      <c r="H456" s="1" t="s">
        <v>63</v>
      </c>
      <c r="I456" s="41">
        <f t="shared" si="35"/>
        <v>980</v>
      </c>
      <c r="J456" s="75">
        <v>0</v>
      </c>
      <c r="K456" s="22">
        <f t="shared" si="36"/>
        <v>0</v>
      </c>
    </row>
    <row r="457" spans="1:11" ht="23.25" customHeight="1" thickTop="1" thickBot="1" x14ac:dyDescent="0.3">
      <c r="A457" s="18">
        <v>8077020</v>
      </c>
      <c r="B457" s="19" t="s">
        <v>2508</v>
      </c>
      <c r="C457" s="39" t="s">
        <v>1148</v>
      </c>
      <c r="D457" s="89">
        <v>1</v>
      </c>
      <c r="E457" s="92" t="s">
        <v>2184</v>
      </c>
      <c r="F457" s="142">
        <v>1181</v>
      </c>
      <c r="G457" s="142">
        <v>1569</v>
      </c>
      <c r="H457" s="1" t="s">
        <v>63</v>
      </c>
      <c r="I457" s="41">
        <f t="shared" si="35"/>
        <v>1181</v>
      </c>
      <c r="J457" s="75">
        <v>0</v>
      </c>
      <c r="K457" s="22">
        <f t="shared" si="36"/>
        <v>0</v>
      </c>
    </row>
    <row r="458" spans="1:11" ht="23.25" customHeight="1" thickTop="1" thickBot="1" x14ac:dyDescent="0.3">
      <c r="A458" s="18">
        <v>8077030</v>
      </c>
      <c r="B458" s="19" t="s">
        <v>2509</v>
      </c>
      <c r="C458" s="39" t="s">
        <v>1148</v>
      </c>
      <c r="D458" s="89">
        <v>1</v>
      </c>
      <c r="E458" s="92" t="s">
        <v>2185</v>
      </c>
      <c r="F458" s="142">
        <v>1181</v>
      </c>
      <c r="G458" s="142">
        <v>1569</v>
      </c>
      <c r="H458" s="1" t="s">
        <v>63</v>
      </c>
      <c r="I458" s="41">
        <f t="shared" si="35"/>
        <v>1181</v>
      </c>
      <c r="J458" s="75">
        <v>0</v>
      </c>
      <c r="K458" s="22">
        <f t="shared" si="36"/>
        <v>0</v>
      </c>
    </row>
    <row r="459" spans="1:11" ht="23.25" customHeight="1" thickTop="1" thickBot="1" x14ac:dyDescent="0.3">
      <c r="A459" s="18">
        <v>8077050</v>
      </c>
      <c r="B459" s="19" t="s">
        <v>1429</v>
      </c>
      <c r="C459" s="39" t="s">
        <v>1148</v>
      </c>
      <c r="D459" s="89">
        <v>1</v>
      </c>
      <c r="E459" s="92" t="s">
        <v>2186</v>
      </c>
      <c r="F459" s="142">
        <v>1181</v>
      </c>
      <c r="G459" s="142">
        <v>1569</v>
      </c>
      <c r="H459" s="1" t="s">
        <v>63</v>
      </c>
      <c r="I459" s="41">
        <f t="shared" si="35"/>
        <v>1181</v>
      </c>
      <c r="J459" s="75">
        <v>0</v>
      </c>
      <c r="K459" s="22">
        <f t="shared" si="36"/>
        <v>0</v>
      </c>
    </row>
    <row r="460" spans="1:11" ht="23.25" customHeight="1" thickTop="1" thickBot="1" x14ac:dyDescent="0.3">
      <c r="A460" s="18">
        <v>8077060</v>
      </c>
      <c r="B460" s="19" t="s">
        <v>1399</v>
      </c>
      <c r="C460" s="39" t="s">
        <v>1148</v>
      </c>
      <c r="D460" s="89">
        <v>1</v>
      </c>
      <c r="E460" s="92" t="s">
        <v>2187</v>
      </c>
      <c r="F460" s="142">
        <v>1181</v>
      </c>
      <c r="G460" s="142">
        <v>1569</v>
      </c>
      <c r="H460" s="1" t="s">
        <v>3012</v>
      </c>
      <c r="I460" s="41">
        <f t="shared" si="35"/>
        <v>1181</v>
      </c>
      <c r="J460" s="75">
        <v>0</v>
      </c>
      <c r="K460" s="22">
        <f t="shared" si="36"/>
        <v>0</v>
      </c>
    </row>
    <row r="461" spans="1:11" ht="23.25" customHeight="1" thickTop="1" thickBot="1" x14ac:dyDescent="0.3">
      <c r="A461" s="18">
        <v>8077070</v>
      </c>
      <c r="B461" s="19" t="s">
        <v>2485</v>
      </c>
      <c r="C461" s="39" t="s">
        <v>1148</v>
      </c>
      <c r="D461" s="89">
        <v>1</v>
      </c>
      <c r="E461" s="92" t="s">
        <v>2188</v>
      </c>
      <c r="F461" s="142">
        <v>1181</v>
      </c>
      <c r="G461" s="142">
        <v>1569</v>
      </c>
      <c r="H461" s="1" t="s">
        <v>3012</v>
      </c>
      <c r="I461" s="41">
        <f t="shared" si="35"/>
        <v>1181</v>
      </c>
      <c r="J461" s="75">
        <v>0</v>
      </c>
      <c r="K461" s="22">
        <f t="shared" si="36"/>
        <v>0</v>
      </c>
    </row>
    <row r="462" spans="1:11" ht="23.25" customHeight="1" thickTop="1" thickBot="1" x14ac:dyDescent="0.3">
      <c r="A462" s="18">
        <v>8077080</v>
      </c>
      <c r="B462" s="19" t="s">
        <v>1400</v>
      </c>
      <c r="C462" s="39" t="s">
        <v>1148</v>
      </c>
      <c r="D462" s="89">
        <v>1</v>
      </c>
      <c r="E462" s="92" t="s">
        <v>2189</v>
      </c>
      <c r="F462" s="142">
        <v>1384</v>
      </c>
      <c r="G462" s="142">
        <v>1839</v>
      </c>
      <c r="H462" s="1" t="s">
        <v>3012</v>
      </c>
      <c r="I462" s="41">
        <f t="shared" si="35"/>
        <v>1384</v>
      </c>
      <c r="J462" s="75">
        <v>0</v>
      </c>
      <c r="K462" s="22">
        <f t="shared" si="36"/>
        <v>0</v>
      </c>
    </row>
    <row r="463" spans="1:11" ht="23.25" customHeight="1" thickTop="1" thickBot="1" x14ac:dyDescent="0.3">
      <c r="A463" s="18">
        <v>8077090</v>
      </c>
      <c r="B463" s="19" t="s">
        <v>1430</v>
      </c>
      <c r="C463" s="39" t="s">
        <v>1148</v>
      </c>
      <c r="D463" s="89">
        <v>1</v>
      </c>
      <c r="E463" s="92" t="s">
        <v>2190</v>
      </c>
      <c r="F463" s="142">
        <v>1384</v>
      </c>
      <c r="G463" s="142">
        <v>1839</v>
      </c>
      <c r="H463" s="1" t="s">
        <v>3012</v>
      </c>
      <c r="I463" s="41">
        <f t="shared" si="35"/>
        <v>1384</v>
      </c>
      <c r="J463" s="75">
        <v>0</v>
      </c>
      <c r="K463" s="22">
        <f t="shared" si="36"/>
        <v>0</v>
      </c>
    </row>
    <row r="464" spans="1:11" ht="23.25" customHeight="1" thickTop="1" thickBot="1" x14ac:dyDescent="0.3">
      <c r="A464" s="18">
        <v>8077100</v>
      </c>
      <c r="B464" s="19" t="s">
        <v>1431</v>
      </c>
      <c r="C464" s="39" t="s">
        <v>1148</v>
      </c>
      <c r="D464" s="89">
        <v>1</v>
      </c>
      <c r="E464" s="92" t="s">
        <v>2191</v>
      </c>
      <c r="F464" s="142">
        <v>1384</v>
      </c>
      <c r="G464" s="142">
        <v>1839</v>
      </c>
      <c r="H464" s="1" t="s">
        <v>3012</v>
      </c>
      <c r="I464" s="41">
        <f t="shared" si="35"/>
        <v>1384</v>
      </c>
      <c r="J464" s="75">
        <v>0</v>
      </c>
      <c r="K464" s="22">
        <f t="shared" si="36"/>
        <v>0</v>
      </c>
    </row>
    <row r="465" spans="1:11" ht="23.25" customHeight="1" thickTop="1" thickBot="1" x14ac:dyDescent="0.3">
      <c r="A465" s="18">
        <v>8077110</v>
      </c>
      <c r="B465" s="19" t="s">
        <v>1401</v>
      </c>
      <c r="C465" s="39" t="s">
        <v>1148</v>
      </c>
      <c r="D465" s="89">
        <v>1</v>
      </c>
      <c r="E465" s="92" t="s">
        <v>2192</v>
      </c>
      <c r="F465" s="142">
        <v>1384</v>
      </c>
      <c r="G465" s="142">
        <v>1839</v>
      </c>
      <c r="H465" s="1" t="s">
        <v>3012</v>
      </c>
      <c r="I465" s="41">
        <f t="shared" si="35"/>
        <v>1384</v>
      </c>
      <c r="J465" s="75">
        <v>0</v>
      </c>
      <c r="K465" s="22">
        <f t="shared" si="36"/>
        <v>0</v>
      </c>
    </row>
    <row r="466" spans="1:11" ht="23.25" customHeight="1" thickTop="1" thickBot="1" x14ac:dyDescent="0.3">
      <c r="A466" s="18">
        <v>8077120</v>
      </c>
      <c r="B466" s="19" t="s">
        <v>1402</v>
      </c>
      <c r="C466" s="39" t="s">
        <v>1148</v>
      </c>
      <c r="D466" s="89">
        <v>1</v>
      </c>
      <c r="E466" s="92" t="s">
        <v>2193</v>
      </c>
      <c r="F466" s="142">
        <v>1400</v>
      </c>
      <c r="G466" s="142">
        <v>1859</v>
      </c>
      <c r="H466" s="1" t="s">
        <v>63</v>
      </c>
      <c r="I466" s="41">
        <f t="shared" si="35"/>
        <v>1400</v>
      </c>
      <c r="J466" s="75">
        <v>0</v>
      </c>
      <c r="K466" s="22">
        <f t="shared" si="36"/>
        <v>0</v>
      </c>
    </row>
    <row r="467" spans="1:11" ht="23.25" customHeight="1" thickTop="1" thickBot="1" x14ac:dyDescent="0.3">
      <c r="A467" s="18">
        <v>8077130</v>
      </c>
      <c r="B467" s="19" t="s">
        <v>1403</v>
      </c>
      <c r="C467" s="39" t="s">
        <v>1148</v>
      </c>
      <c r="D467" s="89">
        <v>1</v>
      </c>
      <c r="E467" s="92" t="s">
        <v>2194</v>
      </c>
      <c r="F467" s="142">
        <v>1548</v>
      </c>
      <c r="G467" s="142">
        <v>2058</v>
      </c>
      <c r="H467" s="1" t="s">
        <v>3012</v>
      </c>
      <c r="I467" s="41">
        <f t="shared" si="35"/>
        <v>1548</v>
      </c>
      <c r="J467" s="75">
        <v>0</v>
      </c>
      <c r="K467" s="22">
        <f t="shared" si="36"/>
        <v>0</v>
      </c>
    </row>
    <row r="468" spans="1:11" ht="23.25" customHeight="1" thickTop="1" thickBot="1" x14ac:dyDescent="0.3">
      <c r="A468" s="18">
        <v>8077140</v>
      </c>
      <c r="B468" s="19" t="s">
        <v>2510</v>
      </c>
      <c r="C468" s="39" t="s">
        <v>1148</v>
      </c>
      <c r="D468" s="89">
        <v>1</v>
      </c>
      <c r="E468" s="92" t="s">
        <v>2195</v>
      </c>
      <c r="F468" s="142">
        <v>1548</v>
      </c>
      <c r="G468" s="142">
        <v>2058</v>
      </c>
      <c r="H468" s="1" t="s">
        <v>63</v>
      </c>
      <c r="I468" s="41">
        <f t="shared" ref="I468:I499" si="37">F468-F468*$I$8</f>
        <v>1548</v>
      </c>
      <c r="J468" s="75">
        <v>0</v>
      </c>
      <c r="K468" s="22">
        <f t="shared" ref="K468:K499" si="38">J468*I468</f>
        <v>0</v>
      </c>
    </row>
    <row r="469" spans="1:11" ht="23.25" customHeight="1" thickTop="1" thickBot="1" x14ac:dyDescent="0.3">
      <c r="A469" s="18">
        <v>8077150</v>
      </c>
      <c r="B469" s="19" t="s">
        <v>1432</v>
      </c>
      <c r="C469" s="39" t="s">
        <v>1148</v>
      </c>
      <c r="D469" s="89">
        <v>1</v>
      </c>
      <c r="E469" s="92" t="s">
        <v>2196</v>
      </c>
      <c r="F469" s="142">
        <v>1548</v>
      </c>
      <c r="G469" s="142">
        <v>2058</v>
      </c>
      <c r="H469" s="1" t="s">
        <v>63</v>
      </c>
      <c r="I469" s="41">
        <f t="shared" si="37"/>
        <v>1548</v>
      </c>
      <c r="J469" s="75">
        <v>0</v>
      </c>
      <c r="K469" s="22">
        <f t="shared" si="38"/>
        <v>0</v>
      </c>
    </row>
    <row r="470" spans="1:11" ht="23.25" customHeight="1" thickTop="1" thickBot="1" x14ac:dyDescent="0.3">
      <c r="A470" s="18">
        <v>8077160</v>
      </c>
      <c r="B470" s="19" t="s">
        <v>1404</v>
      </c>
      <c r="C470" s="39" t="s">
        <v>1148</v>
      </c>
      <c r="D470" s="89">
        <v>1</v>
      </c>
      <c r="E470" s="92" t="s">
        <v>2197</v>
      </c>
      <c r="F470" s="142">
        <v>1548</v>
      </c>
      <c r="G470" s="142">
        <v>2058</v>
      </c>
      <c r="H470" s="1" t="s">
        <v>3012</v>
      </c>
      <c r="I470" s="41">
        <f t="shared" si="37"/>
        <v>1548</v>
      </c>
      <c r="J470" s="75">
        <v>0</v>
      </c>
      <c r="K470" s="22">
        <f t="shared" si="38"/>
        <v>0</v>
      </c>
    </row>
    <row r="471" spans="1:11" ht="23.25" customHeight="1" thickTop="1" thickBot="1" x14ac:dyDescent="0.3">
      <c r="A471" s="18">
        <v>8077170</v>
      </c>
      <c r="B471" s="19" t="s">
        <v>1405</v>
      </c>
      <c r="C471" s="39" t="s">
        <v>1148</v>
      </c>
      <c r="D471" s="89">
        <v>1</v>
      </c>
      <c r="E471" s="92" t="s">
        <v>2198</v>
      </c>
      <c r="F471" s="142">
        <v>1548</v>
      </c>
      <c r="G471" s="142">
        <v>2058</v>
      </c>
      <c r="H471" s="1" t="s">
        <v>63</v>
      </c>
      <c r="I471" s="41">
        <f t="shared" si="37"/>
        <v>1548</v>
      </c>
      <c r="J471" s="75">
        <v>0</v>
      </c>
      <c r="K471" s="22">
        <f t="shared" si="38"/>
        <v>0</v>
      </c>
    </row>
    <row r="472" spans="1:11" ht="23.25" customHeight="1" thickTop="1" thickBot="1" x14ac:dyDescent="0.3">
      <c r="A472" s="18">
        <v>8077180</v>
      </c>
      <c r="B472" s="19" t="s">
        <v>1413</v>
      </c>
      <c r="C472" s="39" t="s">
        <v>1148</v>
      </c>
      <c r="D472" s="89">
        <v>1</v>
      </c>
      <c r="E472" s="92" t="s">
        <v>2199</v>
      </c>
      <c r="F472" s="142">
        <v>1469</v>
      </c>
      <c r="G472" s="142">
        <v>1952</v>
      </c>
      <c r="H472" s="1" t="s">
        <v>3012</v>
      </c>
      <c r="I472" s="41">
        <f t="shared" si="37"/>
        <v>1469</v>
      </c>
      <c r="J472" s="75">
        <v>0</v>
      </c>
      <c r="K472" s="22">
        <f t="shared" si="38"/>
        <v>0</v>
      </c>
    </row>
    <row r="473" spans="1:11" ht="23.25" customHeight="1" thickTop="1" thickBot="1" x14ac:dyDescent="0.3">
      <c r="A473" s="18">
        <v>8077190</v>
      </c>
      <c r="B473" s="19" t="s">
        <v>1433</v>
      </c>
      <c r="C473" s="39" t="s">
        <v>1148</v>
      </c>
      <c r="D473" s="89">
        <v>1</v>
      </c>
      <c r="E473" s="92" t="s">
        <v>2200</v>
      </c>
      <c r="F473" s="142">
        <v>1469</v>
      </c>
      <c r="G473" s="142">
        <v>1952</v>
      </c>
      <c r="H473" s="1" t="s">
        <v>3012</v>
      </c>
      <c r="I473" s="41">
        <f t="shared" si="37"/>
        <v>1469</v>
      </c>
      <c r="J473" s="75">
        <v>0</v>
      </c>
      <c r="K473" s="22">
        <f t="shared" si="38"/>
        <v>0</v>
      </c>
    </row>
    <row r="474" spans="1:11" ht="23.25" customHeight="1" thickTop="1" thickBot="1" x14ac:dyDescent="0.3">
      <c r="A474" s="18">
        <v>8077200</v>
      </c>
      <c r="B474" s="19" t="s">
        <v>1434</v>
      </c>
      <c r="C474" s="39" t="s">
        <v>1148</v>
      </c>
      <c r="D474" s="89">
        <v>1</v>
      </c>
      <c r="E474" s="92" t="s">
        <v>2201</v>
      </c>
      <c r="F474" s="142">
        <v>1469</v>
      </c>
      <c r="G474" s="142">
        <v>1952</v>
      </c>
      <c r="H474" s="1" t="s">
        <v>3012</v>
      </c>
      <c r="I474" s="41">
        <f t="shared" si="37"/>
        <v>1469</v>
      </c>
      <c r="J474" s="75">
        <v>0</v>
      </c>
      <c r="K474" s="22">
        <f t="shared" si="38"/>
        <v>0</v>
      </c>
    </row>
    <row r="475" spans="1:11" ht="23.25" customHeight="1" thickTop="1" thickBot="1" x14ac:dyDescent="0.3">
      <c r="A475" s="18">
        <v>8077210</v>
      </c>
      <c r="B475" s="19" t="s">
        <v>1414</v>
      </c>
      <c r="C475" s="39" t="s">
        <v>1148</v>
      </c>
      <c r="D475" s="89">
        <v>1</v>
      </c>
      <c r="E475" s="92" t="s">
        <v>2202</v>
      </c>
      <c r="F475" s="142">
        <v>1469</v>
      </c>
      <c r="G475" s="142">
        <v>1952</v>
      </c>
      <c r="H475" s="1" t="s">
        <v>3012</v>
      </c>
      <c r="I475" s="41">
        <f t="shared" si="37"/>
        <v>1469</v>
      </c>
      <c r="J475" s="75">
        <v>0</v>
      </c>
      <c r="K475" s="22">
        <f t="shared" si="38"/>
        <v>0</v>
      </c>
    </row>
    <row r="476" spans="1:11" ht="23.25" customHeight="1" thickTop="1" thickBot="1" x14ac:dyDescent="0.3">
      <c r="A476" s="18">
        <v>8077230</v>
      </c>
      <c r="B476" s="19" t="s">
        <v>1415</v>
      </c>
      <c r="C476" s="39" t="s">
        <v>1148</v>
      </c>
      <c r="D476" s="89">
        <v>1</v>
      </c>
      <c r="E476" s="92" t="s">
        <v>2203</v>
      </c>
      <c r="F476" s="142">
        <v>1469</v>
      </c>
      <c r="G476" s="142">
        <v>1952</v>
      </c>
      <c r="H476" s="1" t="s">
        <v>63</v>
      </c>
      <c r="I476" s="41">
        <f t="shared" si="37"/>
        <v>1469</v>
      </c>
      <c r="J476" s="75">
        <v>0</v>
      </c>
      <c r="K476" s="22">
        <f t="shared" si="38"/>
        <v>0</v>
      </c>
    </row>
    <row r="477" spans="1:11" ht="23.25" customHeight="1" thickTop="1" thickBot="1" x14ac:dyDescent="0.3">
      <c r="A477" s="18">
        <v>8077240</v>
      </c>
      <c r="B477" s="19" t="s">
        <v>1435</v>
      </c>
      <c r="C477" s="39" t="s">
        <v>1148</v>
      </c>
      <c r="D477" s="89">
        <v>1</v>
      </c>
      <c r="E477" s="92" t="s">
        <v>2204</v>
      </c>
      <c r="F477" s="142">
        <v>1645</v>
      </c>
      <c r="G477" s="142">
        <v>2187</v>
      </c>
      <c r="H477" s="1" t="s">
        <v>63</v>
      </c>
      <c r="I477" s="41">
        <f t="shared" si="37"/>
        <v>1645</v>
      </c>
      <c r="J477" s="75">
        <v>0</v>
      </c>
      <c r="K477" s="22">
        <f t="shared" si="38"/>
        <v>0</v>
      </c>
    </row>
    <row r="478" spans="1:11" ht="23.25" customHeight="1" thickTop="1" thickBot="1" x14ac:dyDescent="0.3">
      <c r="A478" s="18">
        <v>8077250</v>
      </c>
      <c r="B478" s="19" t="s">
        <v>1436</v>
      </c>
      <c r="C478" s="39" t="s">
        <v>1148</v>
      </c>
      <c r="D478" s="89">
        <v>1</v>
      </c>
      <c r="E478" s="92" t="s">
        <v>2205</v>
      </c>
      <c r="F478" s="142">
        <v>1645</v>
      </c>
      <c r="G478" s="142">
        <v>2187</v>
      </c>
      <c r="H478" s="1" t="s">
        <v>63</v>
      </c>
      <c r="I478" s="41">
        <f t="shared" si="37"/>
        <v>1645</v>
      </c>
      <c r="J478" s="75">
        <v>0</v>
      </c>
      <c r="K478" s="22">
        <f t="shared" si="38"/>
        <v>0</v>
      </c>
    </row>
    <row r="479" spans="1:11" ht="23.25" customHeight="1" thickTop="1" thickBot="1" x14ac:dyDescent="0.3">
      <c r="A479" s="18">
        <v>8077260</v>
      </c>
      <c r="B479" s="19" t="s">
        <v>1416</v>
      </c>
      <c r="C479" s="39" t="s">
        <v>1148</v>
      </c>
      <c r="D479" s="89">
        <v>1</v>
      </c>
      <c r="E479" s="92" t="s">
        <v>2206</v>
      </c>
      <c r="F479" s="142">
        <v>1645</v>
      </c>
      <c r="G479" s="142">
        <v>2187</v>
      </c>
      <c r="H479" s="1" t="s">
        <v>3012</v>
      </c>
      <c r="I479" s="41">
        <f t="shared" si="37"/>
        <v>1645</v>
      </c>
      <c r="J479" s="75">
        <v>0</v>
      </c>
      <c r="K479" s="22">
        <f t="shared" si="38"/>
        <v>0</v>
      </c>
    </row>
    <row r="480" spans="1:11" ht="23.25" customHeight="1" thickTop="1" thickBot="1" x14ac:dyDescent="0.3">
      <c r="A480" s="18">
        <v>8077270</v>
      </c>
      <c r="B480" s="19" t="s">
        <v>1417</v>
      </c>
      <c r="C480" s="39" t="s">
        <v>1148</v>
      </c>
      <c r="D480" s="89">
        <v>1</v>
      </c>
      <c r="E480" s="92" t="s">
        <v>2207</v>
      </c>
      <c r="F480" s="142">
        <v>1645</v>
      </c>
      <c r="G480" s="142">
        <v>2187</v>
      </c>
      <c r="H480" s="1" t="s">
        <v>3012</v>
      </c>
      <c r="I480" s="41">
        <f t="shared" si="37"/>
        <v>1645</v>
      </c>
      <c r="J480" s="75">
        <v>0</v>
      </c>
      <c r="K480" s="22">
        <f t="shared" si="38"/>
        <v>0</v>
      </c>
    </row>
    <row r="481" spans="1:11" ht="23.25" customHeight="1" thickTop="1" thickBot="1" x14ac:dyDescent="0.3">
      <c r="A481" s="18">
        <v>8077280</v>
      </c>
      <c r="B481" s="19" t="s">
        <v>2486</v>
      </c>
      <c r="C481" s="39" t="s">
        <v>1148</v>
      </c>
      <c r="D481" s="89">
        <v>1</v>
      </c>
      <c r="E481" s="92" t="s">
        <v>2208</v>
      </c>
      <c r="F481" s="142">
        <v>1645</v>
      </c>
      <c r="G481" s="142">
        <v>2187</v>
      </c>
      <c r="H481" s="1" t="s">
        <v>63</v>
      </c>
      <c r="I481" s="41">
        <f t="shared" si="37"/>
        <v>1645</v>
      </c>
      <c r="J481" s="75">
        <v>0</v>
      </c>
      <c r="K481" s="22">
        <f t="shared" si="38"/>
        <v>0</v>
      </c>
    </row>
    <row r="482" spans="1:11" ht="23.25" customHeight="1" thickTop="1" thickBot="1" x14ac:dyDescent="0.3">
      <c r="A482" s="18">
        <v>8077290</v>
      </c>
      <c r="B482" s="19" t="s">
        <v>1437</v>
      </c>
      <c r="C482" s="39" t="s">
        <v>1148</v>
      </c>
      <c r="D482" s="89">
        <v>1</v>
      </c>
      <c r="E482" s="92" t="s">
        <v>2209</v>
      </c>
      <c r="F482" s="142">
        <v>1902</v>
      </c>
      <c r="G482" s="142">
        <v>2527</v>
      </c>
      <c r="H482" s="1" t="s">
        <v>3012</v>
      </c>
      <c r="I482" s="41">
        <f t="shared" si="37"/>
        <v>1902</v>
      </c>
      <c r="J482" s="75">
        <v>0</v>
      </c>
      <c r="K482" s="22">
        <f t="shared" si="38"/>
        <v>0</v>
      </c>
    </row>
    <row r="483" spans="1:11" ht="23.25" customHeight="1" thickTop="1" thickBot="1" x14ac:dyDescent="0.3">
      <c r="A483" s="18">
        <v>8077300</v>
      </c>
      <c r="B483" s="19" t="s">
        <v>1438</v>
      </c>
      <c r="C483" s="39" t="s">
        <v>1148</v>
      </c>
      <c r="D483" s="89">
        <v>1</v>
      </c>
      <c r="E483" s="92" t="s">
        <v>2210</v>
      </c>
      <c r="F483" s="142">
        <v>1902</v>
      </c>
      <c r="G483" s="142">
        <v>2527</v>
      </c>
      <c r="H483" s="1" t="s">
        <v>63</v>
      </c>
      <c r="I483" s="41">
        <f t="shared" si="37"/>
        <v>1902</v>
      </c>
      <c r="J483" s="75">
        <v>0</v>
      </c>
      <c r="K483" s="22">
        <f t="shared" si="38"/>
        <v>0</v>
      </c>
    </row>
    <row r="484" spans="1:11" ht="23.25" customHeight="1" thickTop="1" thickBot="1" x14ac:dyDescent="0.3">
      <c r="A484" s="18">
        <v>8077310</v>
      </c>
      <c r="B484" s="19" t="s">
        <v>2487</v>
      </c>
      <c r="C484" s="39" t="s">
        <v>1148</v>
      </c>
      <c r="D484" s="89">
        <v>1</v>
      </c>
      <c r="E484" s="92" t="s">
        <v>2211</v>
      </c>
      <c r="F484" s="142">
        <v>1902</v>
      </c>
      <c r="G484" s="142">
        <v>2527</v>
      </c>
      <c r="H484" s="1" t="s">
        <v>3012</v>
      </c>
      <c r="I484" s="41">
        <f t="shared" si="37"/>
        <v>1902</v>
      </c>
      <c r="J484" s="75">
        <v>0</v>
      </c>
      <c r="K484" s="22">
        <f t="shared" si="38"/>
        <v>0</v>
      </c>
    </row>
    <row r="485" spans="1:11" ht="23.25" customHeight="1" thickTop="1" thickBot="1" x14ac:dyDescent="0.3">
      <c r="A485" s="18">
        <v>8077320</v>
      </c>
      <c r="B485" s="19" t="s">
        <v>1418</v>
      </c>
      <c r="C485" s="39" t="s">
        <v>1148</v>
      </c>
      <c r="D485" s="89">
        <v>1</v>
      </c>
      <c r="E485" s="92" t="s">
        <v>2212</v>
      </c>
      <c r="F485" s="142">
        <v>1902</v>
      </c>
      <c r="G485" s="142">
        <v>2527</v>
      </c>
      <c r="H485" s="1" t="s">
        <v>3012</v>
      </c>
      <c r="I485" s="41">
        <f t="shared" si="37"/>
        <v>1902</v>
      </c>
      <c r="J485" s="75">
        <v>0</v>
      </c>
      <c r="K485" s="22">
        <f t="shared" si="38"/>
        <v>0</v>
      </c>
    </row>
    <row r="486" spans="1:11" ht="23.25" customHeight="1" thickTop="1" thickBot="1" x14ac:dyDescent="0.3">
      <c r="A486" s="18">
        <v>8077330</v>
      </c>
      <c r="B486" s="19" t="s">
        <v>1419</v>
      </c>
      <c r="C486" s="39" t="s">
        <v>1148</v>
      </c>
      <c r="D486" s="89">
        <v>1</v>
      </c>
      <c r="E486" s="92" t="s">
        <v>2213</v>
      </c>
      <c r="F486" s="142">
        <v>1943</v>
      </c>
      <c r="G486" s="142">
        <v>2581</v>
      </c>
      <c r="H486" s="1" t="s">
        <v>63</v>
      </c>
      <c r="I486" s="41">
        <f t="shared" si="37"/>
        <v>1943</v>
      </c>
      <c r="J486" s="75">
        <v>0</v>
      </c>
      <c r="K486" s="22">
        <f t="shared" si="38"/>
        <v>0</v>
      </c>
    </row>
    <row r="487" spans="1:11" ht="23.25" customHeight="1" thickTop="1" thickBot="1" x14ac:dyDescent="0.3">
      <c r="A487" s="18">
        <v>8077340</v>
      </c>
      <c r="B487" s="19" t="s">
        <v>1439</v>
      </c>
      <c r="C487" s="39" t="s">
        <v>1148</v>
      </c>
      <c r="D487" s="89">
        <v>1</v>
      </c>
      <c r="E487" s="92" t="s">
        <v>2214</v>
      </c>
      <c r="F487" s="142">
        <v>1579</v>
      </c>
      <c r="G487" s="142">
        <v>2097</v>
      </c>
      <c r="H487" s="1" t="s">
        <v>63</v>
      </c>
      <c r="I487" s="41">
        <f t="shared" si="37"/>
        <v>1579</v>
      </c>
      <c r="J487" s="75">
        <v>0</v>
      </c>
      <c r="K487" s="22">
        <f t="shared" si="38"/>
        <v>0</v>
      </c>
    </row>
    <row r="488" spans="1:11" ht="23.25" customHeight="1" thickTop="1" thickBot="1" x14ac:dyDescent="0.3">
      <c r="A488" s="18">
        <v>8077350</v>
      </c>
      <c r="B488" s="19" t="s">
        <v>2511</v>
      </c>
      <c r="C488" s="39" t="s">
        <v>1148</v>
      </c>
      <c r="D488" s="89">
        <v>1</v>
      </c>
      <c r="E488" s="92" t="s">
        <v>2215</v>
      </c>
      <c r="F488" s="142">
        <v>1579</v>
      </c>
      <c r="G488" s="142">
        <v>2097</v>
      </c>
      <c r="H488" s="1" t="s">
        <v>3012</v>
      </c>
      <c r="I488" s="41">
        <f t="shared" si="37"/>
        <v>1579</v>
      </c>
      <c r="J488" s="75">
        <v>0</v>
      </c>
      <c r="K488" s="22">
        <f t="shared" si="38"/>
        <v>0</v>
      </c>
    </row>
    <row r="489" spans="1:11" ht="23.25" customHeight="1" thickTop="1" thickBot="1" x14ac:dyDescent="0.3">
      <c r="A489" s="18">
        <v>8077360</v>
      </c>
      <c r="B489" s="19" t="s">
        <v>1440</v>
      </c>
      <c r="C489" s="39" t="s">
        <v>1148</v>
      </c>
      <c r="D489" s="89">
        <v>1</v>
      </c>
      <c r="E489" s="92" t="s">
        <v>2216</v>
      </c>
      <c r="F489" s="142">
        <v>1579</v>
      </c>
      <c r="G489" s="142">
        <v>2097</v>
      </c>
      <c r="H489" s="1" t="s">
        <v>3012</v>
      </c>
      <c r="I489" s="41">
        <f t="shared" si="37"/>
        <v>1579</v>
      </c>
      <c r="J489" s="75">
        <v>0</v>
      </c>
      <c r="K489" s="22">
        <f t="shared" si="38"/>
        <v>0</v>
      </c>
    </row>
    <row r="490" spans="1:11" ht="23.25" customHeight="1" thickTop="1" thickBot="1" x14ac:dyDescent="0.3">
      <c r="A490" s="18">
        <v>8077370</v>
      </c>
      <c r="B490" s="19" t="s">
        <v>1420</v>
      </c>
      <c r="C490" s="39" t="s">
        <v>1148</v>
      </c>
      <c r="D490" s="89">
        <v>1</v>
      </c>
      <c r="E490" s="92" t="s">
        <v>2217</v>
      </c>
      <c r="F490" s="142">
        <v>1579</v>
      </c>
      <c r="G490" s="142">
        <v>2097</v>
      </c>
      <c r="H490" s="1" t="s">
        <v>3012</v>
      </c>
      <c r="I490" s="41">
        <f t="shared" si="37"/>
        <v>1579</v>
      </c>
      <c r="J490" s="75">
        <v>0</v>
      </c>
      <c r="K490" s="22">
        <f t="shared" si="38"/>
        <v>0</v>
      </c>
    </row>
    <row r="491" spans="1:11" ht="23.25" customHeight="1" thickTop="1" thickBot="1" x14ac:dyDescent="0.3">
      <c r="A491" s="18">
        <v>8077380</v>
      </c>
      <c r="B491" s="19" t="s">
        <v>1421</v>
      </c>
      <c r="C491" s="39" t="s">
        <v>1148</v>
      </c>
      <c r="D491" s="89">
        <v>1</v>
      </c>
      <c r="E491" s="92" t="s">
        <v>2218</v>
      </c>
      <c r="F491" s="142">
        <v>1579</v>
      </c>
      <c r="G491" s="142">
        <v>2097</v>
      </c>
      <c r="H491" s="1" t="s">
        <v>3012</v>
      </c>
      <c r="I491" s="41">
        <f t="shared" si="37"/>
        <v>1579</v>
      </c>
      <c r="J491" s="75">
        <v>0</v>
      </c>
      <c r="K491" s="22">
        <f t="shared" si="38"/>
        <v>0</v>
      </c>
    </row>
    <row r="492" spans="1:11" ht="23.25" customHeight="1" thickTop="1" thickBot="1" x14ac:dyDescent="0.3">
      <c r="A492" s="18">
        <v>8077390</v>
      </c>
      <c r="B492" s="19" t="s">
        <v>2488</v>
      </c>
      <c r="C492" s="39" t="s">
        <v>1148</v>
      </c>
      <c r="D492" s="89">
        <v>1</v>
      </c>
      <c r="E492" s="92" t="s">
        <v>2219</v>
      </c>
      <c r="F492" s="142">
        <v>1801</v>
      </c>
      <c r="G492" s="142">
        <v>2391</v>
      </c>
      <c r="H492" s="1" t="s">
        <v>3012</v>
      </c>
      <c r="I492" s="41">
        <f t="shared" si="37"/>
        <v>1801</v>
      </c>
      <c r="J492" s="75">
        <v>0</v>
      </c>
      <c r="K492" s="22">
        <f t="shared" si="38"/>
        <v>0</v>
      </c>
    </row>
    <row r="493" spans="1:11" ht="23.25" customHeight="1" thickTop="1" thickBot="1" x14ac:dyDescent="0.3">
      <c r="A493" s="18">
        <v>8077400</v>
      </c>
      <c r="B493" s="19" t="s">
        <v>1441</v>
      </c>
      <c r="C493" s="39" t="s">
        <v>1148</v>
      </c>
      <c r="D493" s="89">
        <v>1</v>
      </c>
      <c r="E493" s="92" t="s">
        <v>2220</v>
      </c>
      <c r="F493" s="142">
        <v>1801</v>
      </c>
      <c r="G493" s="142">
        <v>2391</v>
      </c>
      <c r="H493" s="1" t="s">
        <v>3012</v>
      </c>
      <c r="I493" s="41">
        <f t="shared" si="37"/>
        <v>1801</v>
      </c>
      <c r="J493" s="75">
        <v>0</v>
      </c>
      <c r="K493" s="22">
        <f t="shared" si="38"/>
        <v>0</v>
      </c>
    </row>
    <row r="494" spans="1:11" ht="23.25" customHeight="1" thickTop="1" thickBot="1" x14ac:dyDescent="0.3">
      <c r="A494" s="18">
        <v>8077410</v>
      </c>
      <c r="B494" s="19" t="s">
        <v>1442</v>
      </c>
      <c r="C494" s="39" t="s">
        <v>1148</v>
      </c>
      <c r="D494" s="89">
        <v>1</v>
      </c>
      <c r="E494" s="92" t="s">
        <v>2221</v>
      </c>
      <c r="F494" s="142">
        <v>1801</v>
      </c>
      <c r="G494" s="142">
        <v>2391</v>
      </c>
      <c r="H494" s="1" t="s">
        <v>3012</v>
      </c>
      <c r="I494" s="41">
        <f t="shared" si="37"/>
        <v>1801</v>
      </c>
      <c r="J494" s="75">
        <v>0</v>
      </c>
      <c r="K494" s="22">
        <f t="shared" si="38"/>
        <v>0</v>
      </c>
    </row>
    <row r="495" spans="1:11" ht="23.25" customHeight="1" thickTop="1" thickBot="1" x14ac:dyDescent="0.3">
      <c r="A495" s="18">
        <v>8077420</v>
      </c>
      <c r="B495" s="19" t="s">
        <v>1422</v>
      </c>
      <c r="C495" s="39" t="s">
        <v>1148</v>
      </c>
      <c r="D495" s="89">
        <v>1</v>
      </c>
      <c r="E495" s="92" t="s">
        <v>2222</v>
      </c>
      <c r="F495" s="142">
        <v>1801</v>
      </c>
      <c r="G495" s="142">
        <v>2391</v>
      </c>
      <c r="H495" s="1" t="s">
        <v>3012</v>
      </c>
      <c r="I495" s="41">
        <f t="shared" si="37"/>
        <v>1801</v>
      </c>
      <c r="J495" s="75">
        <v>0</v>
      </c>
      <c r="K495" s="22">
        <f t="shared" si="38"/>
        <v>0</v>
      </c>
    </row>
    <row r="496" spans="1:11" ht="23.25" customHeight="1" thickTop="1" thickBot="1" x14ac:dyDescent="0.3">
      <c r="A496" s="18">
        <v>8077430</v>
      </c>
      <c r="B496" s="19" t="s">
        <v>1423</v>
      </c>
      <c r="C496" s="39" t="s">
        <v>1148</v>
      </c>
      <c r="D496" s="89">
        <v>1</v>
      </c>
      <c r="E496" s="92" t="s">
        <v>2223</v>
      </c>
      <c r="F496" s="142">
        <v>1837</v>
      </c>
      <c r="G496" s="142">
        <v>2442</v>
      </c>
      <c r="H496" s="1" t="s">
        <v>63</v>
      </c>
      <c r="I496" s="41">
        <f t="shared" si="37"/>
        <v>1837</v>
      </c>
      <c r="J496" s="75">
        <v>0</v>
      </c>
      <c r="K496" s="22">
        <f t="shared" si="38"/>
        <v>0</v>
      </c>
    </row>
    <row r="497" spans="1:11" ht="23.25" customHeight="1" thickTop="1" thickBot="1" x14ac:dyDescent="0.3">
      <c r="A497" s="18">
        <v>8077450</v>
      </c>
      <c r="B497" s="19" t="s">
        <v>1443</v>
      </c>
      <c r="C497" s="39" t="s">
        <v>1148</v>
      </c>
      <c r="D497" s="89">
        <v>1</v>
      </c>
      <c r="E497" s="92" t="s">
        <v>2224</v>
      </c>
      <c r="F497" s="142">
        <v>1960</v>
      </c>
      <c r="G497" s="142">
        <v>2603</v>
      </c>
      <c r="H497" s="1" t="s">
        <v>3012</v>
      </c>
      <c r="I497" s="41">
        <f t="shared" si="37"/>
        <v>1960</v>
      </c>
      <c r="J497" s="75">
        <v>0</v>
      </c>
      <c r="K497" s="22">
        <f t="shared" si="38"/>
        <v>0</v>
      </c>
    </row>
    <row r="498" spans="1:11" ht="23.25" customHeight="1" thickTop="1" thickBot="1" x14ac:dyDescent="0.3">
      <c r="A498" s="18">
        <v>8077460</v>
      </c>
      <c r="B498" s="19" t="s">
        <v>1444</v>
      </c>
      <c r="C498" s="39" t="s">
        <v>1148</v>
      </c>
      <c r="D498" s="89">
        <v>1</v>
      </c>
      <c r="E498" s="92" t="s">
        <v>2225</v>
      </c>
      <c r="F498" s="142">
        <v>1960</v>
      </c>
      <c r="G498" s="142">
        <v>2603</v>
      </c>
      <c r="H498" s="1" t="s">
        <v>3012</v>
      </c>
      <c r="I498" s="41">
        <f t="shared" si="37"/>
        <v>1960</v>
      </c>
      <c r="J498" s="75">
        <v>0</v>
      </c>
      <c r="K498" s="22">
        <f t="shared" si="38"/>
        <v>0</v>
      </c>
    </row>
    <row r="499" spans="1:11" ht="23.25" customHeight="1" thickTop="1" thickBot="1" x14ac:dyDescent="0.3">
      <c r="A499" s="18">
        <v>8077470</v>
      </c>
      <c r="B499" s="19" t="s">
        <v>1424</v>
      </c>
      <c r="C499" s="39" t="s">
        <v>1148</v>
      </c>
      <c r="D499" s="89">
        <v>1</v>
      </c>
      <c r="E499" s="92" t="s">
        <v>2226</v>
      </c>
      <c r="F499" s="142">
        <v>2022</v>
      </c>
      <c r="G499" s="142">
        <v>2688</v>
      </c>
      <c r="H499" s="1" t="s">
        <v>3012</v>
      </c>
      <c r="I499" s="41">
        <f t="shared" si="37"/>
        <v>2022</v>
      </c>
      <c r="J499" s="75">
        <v>0</v>
      </c>
      <c r="K499" s="22">
        <f t="shared" si="38"/>
        <v>0</v>
      </c>
    </row>
    <row r="500" spans="1:11" ht="23.25" customHeight="1" thickTop="1" thickBot="1" x14ac:dyDescent="0.3">
      <c r="A500" s="18">
        <v>8077480</v>
      </c>
      <c r="B500" s="19" t="s">
        <v>1425</v>
      </c>
      <c r="C500" s="39" t="s">
        <v>1148</v>
      </c>
      <c r="D500" s="89">
        <v>1</v>
      </c>
      <c r="E500" s="92" t="s">
        <v>2227</v>
      </c>
      <c r="F500" s="142">
        <v>2022</v>
      </c>
      <c r="G500" s="142">
        <v>2688</v>
      </c>
      <c r="H500" s="1" t="s">
        <v>3012</v>
      </c>
      <c r="I500" s="41">
        <f t="shared" ref="I500:I531" si="39">F500-F500*$I$8</f>
        <v>2022</v>
      </c>
      <c r="J500" s="75">
        <v>0</v>
      </c>
      <c r="K500" s="22">
        <f t="shared" ref="K500:K531" si="40">J500*I500</f>
        <v>0</v>
      </c>
    </row>
    <row r="501" spans="1:11" ht="23.25" customHeight="1" thickTop="1" thickBot="1" x14ac:dyDescent="0.3">
      <c r="A501" s="18">
        <v>8077490</v>
      </c>
      <c r="B501" s="19" t="s">
        <v>2489</v>
      </c>
      <c r="C501" s="39" t="s">
        <v>1148</v>
      </c>
      <c r="D501" s="89">
        <v>1</v>
      </c>
      <c r="E501" s="92" t="s">
        <v>2228</v>
      </c>
      <c r="F501" s="142">
        <v>2054</v>
      </c>
      <c r="G501" s="142">
        <v>2730</v>
      </c>
      <c r="H501" s="1" t="s">
        <v>63</v>
      </c>
      <c r="I501" s="41">
        <f t="shared" si="39"/>
        <v>2054</v>
      </c>
      <c r="J501" s="75">
        <v>0</v>
      </c>
      <c r="K501" s="22">
        <f t="shared" si="40"/>
        <v>0</v>
      </c>
    </row>
    <row r="502" spans="1:11" ht="23.25" customHeight="1" thickTop="1" thickBot="1" x14ac:dyDescent="0.3">
      <c r="A502" s="18">
        <v>8077500</v>
      </c>
      <c r="B502" s="19" t="s">
        <v>1445</v>
      </c>
      <c r="C502" s="39" t="s">
        <v>1148</v>
      </c>
      <c r="D502" s="89">
        <v>1</v>
      </c>
      <c r="E502" s="92" t="s">
        <v>2229</v>
      </c>
      <c r="F502" s="142">
        <v>2220</v>
      </c>
      <c r="G502" s="142">
        <v>2950</v>
      </c>
      <c r="H502" s="1" t="s">
        <v>63</v>
      </c>
      <c r="I502" s="41">
        <f t="shared" si="39"/>
        <v>2220</v>
      </c>
      <c r="J502" s="75">
        <v>0</v>
      </c>
      <c r="K502" s="22">
        <f t="shared" si="40"/>
        <v>0</v>
      </c>
    </row>
    <row r="503" spans="1:11" ht="23.25" customHeight="1" thickTop="1" thickBot="1" x14ac:dyDescent="0.3">
      <c r="A503" s="18">
        <v>8077510</v>
      </c>
      <c r="B503" s="19" t="s">
        <v>1446</v>
      </c>
      <c r="C503" s="39" t="s">
        <v>1148</v>
      </c>
      <c r="D503" s="89">
        <v>1</v>
      </c>
      <c r="E503" s="92" t="s">
        <v>2230</v>
      </c>
      <c r="F503" s="142">
        <v>2220</v>
      </c>
      <c r="G503" s="142">
        <v>2950</v>
      </c>
      <c r="H503" s="1" t="s">
        <v>3012</v>
      </c>
      <c r="I503" s="41">
        <f t="shared" si="39"/>
        <v>2220</v>
      </c>
      <c r="J503" s="75">
        <v>0</v>
      </c>
      <c r="K503" s="22">
        <f t="shared" si="40"/>
        <v>0</v>
      </c>
    </row>
    <row r="504" spans="1:11" ht="23.25" customHeight="1" thickTop="1" thickBot="1" x14ac:dyDescent="0.3">
      <c r="A504" s="18">
        <v>8077520</v>
      </c>
      <c r="B504" s="19" t="s">
        <v>1426</v>
      </c>
      <c r="C504" s="39" t="s">
        <v>1148</v>
      </c>
      <c r="D504" s="89">
        <v>1</v>
      </c>
      <c r="E504" s="92" t="s">
        <v>2231</v>
      </c>
      <c r="F504" s="142">
        <v>2220</v>
      </c>
      <c r="G504" s="142">
        <v>2950</v>
      </c>
      <c r="H504" s="1" t="s">
        <v>3012</v>
      </c>
      <c r="I504" s="41">
        <f t="shared" si="39"/>
        <v>2220</v>
      </c>
      <c r="J504" s="75">
        <v>0</v>
      </c>
      <c r="K504" s="22">
        <f t="shared" si="40"/>
        <v>0</v>
      </c>
    </row>
    <row r="505" spans="1:11" ht="23.25" customHeight="1" thickTop="1" thickBot="1" x14ac:dyDescent="0.3">
      <c r="A505" s="18">
        <v>8077530</v>
      </c>
      <c r="B505" s="19" t="s">
        <v>1427</v>
      </c>
      <c r="C505" s="39" t="s">
        <v>1148</v>
      </c>
      <c r="D505" s="89">
        <v>1</v>
      </c>
      <c r="E505" s="92" t="s">
        <v>2232</v>
      </c>
      <c r="F505" s="142">
        <v>2074</v>
      </c>
      <c r="G505" s="142">
        <v>2757</v>
      </c>
      <c r="H505" s="1" t="s">
        <v>63</v>
      </c>
      <c r="I505" s="41">
        <f t="shared" si="39"/>
        <v>2074</v>
      </c>
      <c r="J505" s="75">
        <v>0</v>
      </c>
      <c r="K505" s="22">
        <f t="shared" si="40"/>
        <v>0</v>
      </c>
    </row>
    <row r="506" spans="1:11" ht="23.25" customHeight="1" thickTop="1" thickBot="1" x14ac:dyDescent="0.3">
      <c r="A506" s="18">
        <v>8077540</v>
      </c>
      <c r="B506" s="19" t="s">
        <v>1447</v>
      </c>
      <c r="C506" s="39" t="s">
        <v>1148</v>
      </c>
      <c r="D506" s="89">
        <v>1</v>
      </c>
      <c r="E506" s="92" t="s">
        <v>2233</v>
      </c>
      <c r="F506" s="142">
        <v>2280</v>
      </c>
      <c r="G506" s="142">
        <v>3034</v>
      </c>
      <c r="H506" s="1" t="s">
        <v>63</v>
      </c>
      <c r="I506" s="41">
        <f t="shared" si="39"/>
        <v>2280</v>
      </c>
      <c r="J506" s="75">
        <v>0</v>
      </c>
      <c r="K506" s="22">
        <f t="shared" si="40"/>
        <v>0</v>
      </c>
    </row>
    <row r="507" spans="1:11" ht="23.25" customHeight="1" thickTop="1" thickBot="1" x14ac:dyDescent="0.3">
      <c r="A507" s="18">
        <v>8077550</v>
      </c>
      <c r="B507" s="19" t="s">
        <v>1448</v>
      </c>
      <c r="C507" s="39" t="s">
        <v>1148</v>
      </c>
      <c r="D507" s="89">
        <v>1</v>
      </c>
      <c r="E507" s="92" t="s">
        <v>2234</v>
      </c>
      <c r="F507" s="142">
        <v>2527</v>
      </c>
      <c r="G507" s="142">
        <v>3359</v>
      </c>
      <c r="H507" s="1" t="s">
        <v>63</v>
      </c>
      <c r="I507" s="41">
        <f t="shared" si="39"/>
        <v>2527</v>
      </c>
      <c r="J507" s="75">
        <v>0</v>
      </c>
      <c r="K507" s="22">
        <f t="shared" si="40"/>
        <v>0</v>
      </c>
    </row>
    <row r="508" spans="1:11" ht="23.25" customHeight="1" thickTop="1" thickBot="1" x14ac:dyDescent="0.3">
      <c r="A508" s="18">
        <v>8077560</v>
      </c>
      <c r="B508" s="19" t="s">
        <v>1449</v>
      </c>
      <c r="C508" s="39" t="s">
        <v>1148</v>
      </c>
      <c r="D508" s="89">
        <v>1</v>
      </c>
      <c r="E508" s="92" t="s">
        <v>2235</v>
      </c>
      <c r="F508" s="142">
        <v>2527</v>
      </c>
      <c r="G508" s="142">
        <v>3359</v>
      </c>
      <c r="H508" s="1" t="s">
        <v>3012</v>
      </c>
      <c r="I508" s="41">
        <f t="shared" si="39"/>
        <v>2527</v>
      </c>
      <c r="J508" s="75">
        <v>0</v>
      </c>
      <c r="K508" s="22">
        <f t="shared" si="40"/>
        <v>0</v>
      </c>
    </row>
    <row r="509" spans="1:11" ht="23.25" customHeight="1" thickTop="1" thickBot="1" x14ac:dyDescent="0.3">
      <c r="A509" s="18">
        <v>8077570</v>
      </c>
      <c r="B509" s="19" t="s">
        <v>1428</v>
      </c>
      <c r="C509" s="39" t="s">
        <v>1148</v>
      </c>
      <c r="D509" s="89">
        <v>1</v>
      </c>
      <c r="E509" s="92" t="s">
        <v>2236</v>
      </c>
      <c r="F509" s="142">
        <v>2362</v>
      </c>
      <c r="G509" s="142">
        <v>3140</v>
      </c>
      <c r="H509" s="1" t="s">
        <v>63</v>
      </c>
      <c r="I509" s="41">
        <f t="shared" si="39"/>
        <v>2362</v>
      </c>
      <c r="J509" s="75">
        <v>0</v>
      </c>
      <c r="K509" s="22">
        <f t="shared" si="40"/>
        <v>0</v>
      </c>
    </row>
    <row r="510" spans="1:11" ht="23.25" customHeight="1" thickTop="1" thickBot="1" x14ac:dyDescent="0.3">
      <c r="A510" s="18">
        <v>8077580</v>
      </c>
      <c r="B510" s="19" t="s">
        <v>1458</v>
      </c>
      <c r="C510" s="39" t="s">
        <v>1148</v>
      </c>
      <c r="D510" s="89">
        <v>1</v>
      </c>
      <c r="E510" s="92" t="s">
        <v>2237</v>
      </c>
      <c r="F510" s="142">
        <v>2362</v>
      </c>
      <c r="G510" s="142">
        <v>3140</v>
      </c>
      <c r="H510" s="1" t="s">
        <v>3012</v>
      </c>
      <c r="I510" s="41">
        <f t="shared" si="39"/>
        <v>2362</v>
      </c>
      <c r="J510" s="75">
        <v>0</v>
      </c>
      <c r="K510" s="22">
        <f t="shared" si="40"/>
        <v>0</v>
      </c>
    </row>
    <row r="511" spans="1:11" ht="23.25" customHeight="1" thickTop="1" thickBot="1" x14ac:dyDescent="0.3">
      <c r="A511" s="18">
        <v>8077590</v>
      </c>
      <c r="B511" s="19" t="s">
        <v>1450</v>
      </c>
      <c r="C511" s="39" t="s">
        <v>1148</v>
      </c>
      <c r="D511" s="89">
        <v>1</v>
      </c>
      <c r="E511" s="92" t="s">
        <v>2238</v>
      </c>
      <c r="F511" s="142">
        <v>2527</v>
      </c>
      <c r="G511" s="142">
        <v>3359</v>
      </c>
      <c r="H511" s="1" t="s">
        <v>3012</v>
      </c>
      <c r="I511" s="41">
        <f t="shared" si="39"/>
        <v>2527</v>
      </c>
      <c r="J511" s="75">
        <v>0</v>
      </c>
      <c r="K511" s="22">
        <f t="shared" si="40"/>
        <v>0</v>
      </c>
    </row>
    <row r="512" spans="1:11" ht="23.25" customHeight="1" thickTop="1" thickBot="1" x14ac:dyDescent="0.3">
      <c r="A512" s="18">
        <v>8077600</v>
      </c>
      <c r="B512" s="19" t="s">
        <v>1451</v>
      </c>
      <c r="C512" s="39" t="s">
        <v>1148</v>
      </c>
      <c r="D512" s="89">
        <v>1</v>
      </c>
      <c r="E512" s="92" t="s">
        <v>2239</v>
      </c>
      <c r="F512" s="142">
        <v>2829</v>
      </c>
      <c r="G512" s="142">
        <v>3763</v>
      </c>
      <c r="H512" s="1" t="s">
        <v>3012</v>
      </c>
      <c r="I512" s="41">
        <f t="shared" si="39"/>
        <v>2829</v>
      </c>
      <c r="J512" s="75">
        <v>0</v>
      </c>
      <c r="K512" s="22">
        <f t="shared" si="40"/>
        <v>0</v>
      </c>
    </row>
    <row r="513" spans="1:11" ht="23.25" customHeight="1" thickTop="1" thickBot="1" x14ac:dyDescent="0.3">
      <c r="A513" s="18">
        <v>8077610</v>
      </c>
      <c r="B513" s="19" t="s">
        <v>1452</v>
      </c>
      <c r="C513" s="39" t="s">
        <v>1148</v>
      </c>
      <c r="D513" s="89">
        <v>1</v>
      </c>
      <c r="E513" s="92" t="s">
        <v>2240</v>
      </c>
      <c r="F513" s="142">
        <v>2829</v>
      </c>
      <c r="G513" s="142">
        <v>3763</v>
      </c>
      <c r="H513" s="1" t="s">
        <v>3012</v>
      </c>
      <c r="I513" s="41">
        <f t="shared" si="39"/>
        <v>2829</v>
      </c>
      <c r="J513" s="75">
        <v>0</v>
      </c>
      <c r="K513" s="22">
        <f t="shared" si="40"/>
        <v>0</v>
      </c>
    </row>
    <row r="514" spans="1:11" ht="23.25" customHeight="1" thickTop="1" thickBot="1" x14ac:dyDescent="0.3">
      <c r="A514" s="18">
        <v>8077620</v>
      </c>
      <c r="B514" s="19" t="s">
        <v>1459</v>
      </c>
      <c r="C514" s="39" t="s">
        <v>1148</v>
      </c>
      <c r="D514" s="89">
        <v>1</v>
      </c>
      <c r="E514" s="92" t="s">
        <v>2241</v>
      </c>
      <c r="F514" s="142">
        <v>2829</v>
      </c>
      <c r="G514" s="142">
        <v>3763</v>
      </c>
      <c r="H514" s="1" t="s">
        <v>3012</v>
      </c>
      <c r="I514" s="41">
        <f t="shared" si="39"/>
        <v>2829</v>
      </c>
      <c r="J514" s="75">
        <v>0</v>
      </c>
      <c r="K514" s="22">
        <f t="shared" si="40"/>
        <v>0</v>
      </c>
    </row>
    <row r="515" spans="1:11" ht="23.25" customHeight="1" thickTop="1" thickBot="1" x14ac:dyDescent="0.3">
      <c r="A515" s="18">
        <v>8077630</v>
      </c>
      <c r="B515" s="19" t="s">
        <v>1460</v>
      </c>
      <c r="C515" s="39" t="s">
        <v>1148</v>
      </c>
      <c r="D515" s="89">
        <v>1</v>
      </c>
      <c r="E515" s="92" t="s">
        <v>2242</v>
      </c>
      <c r="F515" s="142">
        <v>2829</v>
      </c>
      <c r="G515" s="142">
        <v>3763</v>
      </c>
      <c r="H515" s="1" t="s">
        <v>3012</v>
      </c>
      <c r="I515" s="41">
        <f t="shared" si="39"/>
        <v>2829</v>
      </c>
      <c r="J515" s="75">
        <v>0</v>
      </c>
      <c r="K515" s="22">
        <f t="shared" si="40"/>
        <v>0</v>
      </c>
    </row>
    <row r="516" spans="1:11" ht="23.25" customHeight="1" thickTop="1" thickBot="1" x14ac:dyDescent="0.3">
      <c r="A516" s="18">
        <v>8077640</v>
      </c>
      <c r="B516" s="19" t="s">
        <v>1453</v>
      </c>
      <c r="C516" s="39" t="s">
        <v>1148</v>
      </c>
      <c r="D516" s="89">
        <v>1</v>
      </c>
      <c r="E516" s="92" t="s">
        <v>2243</v>
      </c>
      <c r="F516" s="142">
        <v>2829</v>
      </c>
      <c r="G516" s="142">
        <v>3763</v>
      </c>
      <c r="H516" s="1" t="s">
        <v>63</v>
      </c>
      <c r="I516" s="41">
        <f t="shared" si="39"/>
        <v>2829</v>
      </c>
      <c r="J516" s="75">
        <v>0</v>
      </c>
      <c r="K516" s="22">
        <f t="shared" si="40"/>
        <v>0</v>
      </c>
    </row>
    <row r="517" spans="1:11" ht="23.25" customHeight="1" thickTop="1" thickBot="1" x14ac:dyDescent="0.3">
      <c r="A517" s="18">
        <v>8077650</v>
      </c>
      <c r="B517" s="19" t="s">
        <v>1454</v>
      </c>
      <c r="C517" s="39" t="s">
        <v>1148</v>
      </c>
      <c r="D517" s="89">
        <v>1</v>
      </c>
      <c r="E517" s="92" t="s">
        <v>2244</v>
      </c>
      <c r="F517" s="142">
        <v>2042</v>
      </c>
      <c r="G517" s="142">
        <v>2717</v>
      </c>
      <c r="H517" s="1" t="s">
        <v>3012</v>
      </c>
      <c r="I517" s="41">
        <f t="shared" si="39"/>
        <v>2042</v>
      </c>
      <c r="J517" s="75">
        <v>0</v>
      </c>
      <c r="K517" s="22">
        <f t="shared" si="40"/>
        <v>0</v>
      </c>
    </row>
    <row r="518" spans="1:11" ht="23.25" customHeight="1" thickTop="1" thickBot="1" x14ac:dyDescent="0.3">
      <c r="A518" s="18">
        <v>8077660</v>
      </c>
      <c r="B518" s="19" t="s">
        <v>1455</v>
      </c>
      <c r="C518" s="39" t="s">
        <v>1148</v>
      </c>
      <c r="D518" s="89">
        <v>1</v>
      </c>
      <c r="E518" s="92" t="s">
        <v>2245</v>
      </c>
      <c r="F518" s="142">
        <v>2042</v>
      </c>
      <c r="G518" s="142">
        <v>2717</v>
      </c>
      <c r="H518" s="1" t="s">
        <v>3012</v>
      </c>
      <c r="I518" s="41">
        <f t="shared" si="39"/>
        <v>2042</v>
      </c>
      <c r="J518" s="75">
        <v>0</v>
      </c>
      <c r="K518" s="22">
        <f t="shared" si="40"/>
        <v>0</v>
      </c>
    </row>
    <row r="519" spans="1:11" ht="23.25" customHeight="1" thickTop="1" thickBot="1" x14ac:dyDescent="0.3">
      <c r="A519" s="18">
        <v>8077670</v>
      </c>
      <c r="B519" s="19" t="s">
        <v>1461</v>
      </c>
      <c r="C519" s="39" t="s">
        <v>1148</v>
      </c>
      <c r="D519" s="89">
        <v>1</v>
      </c>
      <c r="E519" s="92" t="s">
        <v>2246</v>
      </c>
      <c r="F519" s="142">
        <v>2042</v>
      </c>
      <c r="G519" s="142">
        <v>2717</v>
      </c>
      <c r="H519" s="1" t="s">
        <v>3012</v>
      </c>
      <c r="I519" s="41">
        <f t="shared" si="39"/>
        <v>2042</v>
      </c>
      <c r="J519" s="75">
        <v>0</v>
      </c>
      <c r="K519" s="22">
        <f t="shared" si="40"/>
        <v>0</v>
      </c>
    </row>
    <row r="520" spans="1:11" ht="23.25" customHeight="1" thickTop="1" thickBot="1" x14ac:dyDescent="0.3">
      <c r="A520" s="18">
        <v>8077680</v>
      </c>
      <c r="B520" s="19" t="s">
        <v>1462</v>
      </c>
      <c r="C520" s="39" t="s">
        <v>1148</v>
      </c>
      <c r="D520" s="89">
        <v>1</v>
      </c>
      <c r="E520" s="92" t="s">
        <v>2247</v>
      </c>
      <c r="F520" s="142">
        <v>2042</v>
      </c>
      <c r="G520" s="142">
        <v>2717</v>
      </c>
      <c r="H520" s="1" t="s">
        <v>3012</v>
      </c>
      <c r="I520" s="41">
        <f t="shared" si="39"/>
        <v>2042</v>
      </c>
      <c r="J520" s="75">
        <v>0</v>
      </c>
      <c r="K520" s="22">
        <f t="shared" si="40"/>
        <v>0</v>
      </c>
    </row>
    <row r="521" spans="1:11" ht="23.25" customHeight="1" thickTop="1" thickBot="1" x14ac:dyDescent="0.3">
      <c r="A521" s="18">
        <v>8077690</v>
      </c>
      <c r="B521" s="19" t="s">
        <v>1463</v>
      </c>
      <c r="C521" s="39" t="s">
        <v>1148</v>
      </c>
      <c r="D521" s="89">
        <v>1</v>
      </c>
      <c r="E521" s="92" t="s">
        <v>2248</v>
      </c>
      <c r="F521" s="142">
        <v>2042</v>
      </c>
      <c r="G521" s="142">
        <v>2717</v>
      </c>
      <c r="H521" s="1" t="s">
        <v>3012</v>
      </c>
      <c r="I521" s="41">
        <f t="shared" si="39"/>
        <v>2042</v>
      </c>
      <c r="J521" s="75">
        <v>0</v>
      </c>
      <c r="K521" s="22">
        <f t="shared" si="40"/>
        <v>0</v>
      </c>
    </row>
    <row r="522" spans="1:11" ht="23.25" customHeight="1" thickTop="1" thickBot="1" x14ac:dyDescent="0.3">
      <c r="A522" s="18">
        <v>8077700</v>
      </c>
      <c r="B522" s="19" t="s">
        <v>1456</v>
      </c>
      <c r="C522" s="39" t="s">
        <v>1148</v>
      </c>
      <c r="D522" s="89">
        <v>1</v>
      </c>
      <c r="E522" s="92" t="s">
        <v>2249</v>
      </c>
      <c r="F522" s="142">
        <v>2188</v>
      </c>
      <c r="G522" s="142">
        <v>2906</v>
      </c>
      <c r="H522" s="1" t="s">
        <v>63</v>
      </c>
      <c r="I522" s="41">
        <f t="shared" si="39"/>
        <v>2188</v>
      </c>
      <c r="J522" s="75">
        <v>0</v>
      </c>
      <c r="K522" s="22">
        <f t="shared" si="40"/>
        <v>0</v>
      </c>
    </row>
    <row r="523" spans="1:11" ht="23.25" customHeight="1" thickTop="1" thickBot="1" x14ac:dyDescent="0.3">
      <c r="A523" s="18">
        <v>8077710</v>
      </c>
      <c r="B523" s="19" t="s">
        <v>1457</v>
      </c>
      <c r="C523" s="39" t="s">
        <v>1148</v>
      </c>
      <c r="D523" s="89">
        <v>1</v>
      </c>
      <c r="E523" s="92" t="s">
        <v>2250</v>
      </c>
      <c r="F523" s="142">
        <v>2188</v>
      </c>
      <c r="G523" s="142">
        <v>2906</v>
      </c>
      <c r="H523" s="1" t="s">
        <v>63</v>
      </c>
      <c r="I523" s="41">
        <f t="shared" si="39"/>
        <v>2188</v>
      </c>
      <c r="J523" s="75">
        <v>0</v>
      </c>
      <c r="K523" s="22">
        <f t="shared" si="40"/>
        <v>0</v>
      </c>
    </row>
    <row r="524" spans="1:11" ht="23.25" customHeight="1" thickTop="1" thickBot="1" x14ac:dyDescent="0.3">
      <c r="A524" s="18">
        <v>8077720</v>
      </c>
      <c r="B524" s="19" t="s">
        <v>1464</v>
      </c>
      <c r="C524" s="39" t="s">
        <v>1148</v>
      </c>
      <c r="D524" s="89">
        <v>1</v>
      </c>
      <c r="E524" s="92" t="s">
        <v>2251</v>
      </c>
      <c r="F524" s="142">
        <v>2188</v>
      </c>
      <c r="G524" s="142">
        <v>2906</v>
      </c>
      <c r="H524" s="1" t="s">
        <v>3012</v>
      </c>
      <c r="I524" s="41">
        <f t="shared" si="39"/>
        <v>2188</v>
      </c>
      <c r="J524" s="75">
        <v>0</v>
      </c>
      <c r="K524" s="22">
        <f t="shared" si="40"/>
        <v>0</v>
      </c>
    </row>
    <row r="525" spans="1:11" ht="23.25" customHeight="1" thickTop="1" thickBot="1" x14ac:dyDescent="0.3">
      <c r="A525" s="18">
        <v>8077730</v>
      </c>
      <c r="B525" s="19" t="s">
        <v>1465</v>
      </c>
      <c r="C525" s="39" t="s">
        <v>1148</v>
      </c>
      <c r="D525" s="89">
        <v>1</v>
      </c>
      <c r="E525" s="92" t="s">
        <v>2252</v>
      </c>
      <c r="F525" s="142">
        <v>2044</v>
      </c>
      <c r="G525" s="142">
        <v>2717</v>
      </c>
      <c r="H525" s="1" t="s">
        <v>63</v>
      </c>
      <c r="I525" s="41">
        <f t="shared" si="39"/>
        <v>2044</v>
      </c>
      <c r="J525" s="75">
        <v>0</v>
      </c>
      <c r="K525" s="22">
        <f t="shared" si="40"/>
        <v>0</v>
      </c>
    </row>
    <row r="526" spans="1:11" ht="23.25" customHeight="1" thickTop="1" thickBot="1" x14ac:dyDescent="0.3">
      <c r="A526" s="18">
        <v>8077740</v>
      </c>
      <c r="B526" s="19" t="s">
        <v>1466</v>
      </c>
      <c r="C526" s="39" t="s">
        <v>1148</v>
      </c>
      <c r="D526" s="89">
        <v>1</v>
      </c>
      <c r="E526" s="92" t="s">
        <v>2253</v>
      </c>
      <c r="F526" s="142">
        <v>2188</v>
      </c>
      <c r="G526" s="142">
        <v>2906</v>
      </c>
      <c r="H526" s="1" t="s">
        <v>63</v>
      </c>
      <c r="I526" s="41">
        <f t="shared" si="39"/>
        <v>2188</v>
      </c>
      <c r="J526" s="75">
        <v>0</v>
      </c>
      <c r="K526" s="22">
        <f t="shared" si="40"/>
        <v>0</v>
      </c>
    </row>
    <row r="527" spans="1:11" ht="23.25" customHeight="1" thickTop="1" thickBot="1" x14ac:dyDescent="0.3">
      <c r="A527" s="18">
        <v>8089940</v>
      </c>
      <c r="B527" s="19" t="s">
        <v>623</v>
      </c>
      <c r="C527" s="39" t="s">
        <v>1147</v>
      </c>
      <c r="D527" s="89">
        <v>1</v>
      </c>
      <c r="E527" s="92" t="s">
        <v>2254</v>
      </c>
      <c r="F527" s="142">
        <v>552</v>
      </c>
      <c r="G527" s="142">
        <v>731</v>
      </c>
      <c r="H527" s="1" t="s">
        <v>3012</v>
      </c>
      <c r="I527" s="41">
        <f t="shared" si="39"/>
        <v>552</v>
      </c>
      <c r="J527" s="75">
        <v>0</v>
      </c>
      <c r="K527" s="22">
        <f t="shared" si="40"/>
        <v>0</v>
      </c>
    </row>
    <row r="528" spans="1:11" ht="23.25" customHeight="1" thickTop="1" thickBot="1" x14ac:dyDescent="0.3">
      <c r="A528" s="18">
        <v>8089950</v>
      </c>
      <c r="B528" s="19" t="s">
        <v>616</v>
      </c>
      <c r="C528" s="39" t="s">
        <v>1147</v>
      </c>
      <c r="D528" s="89">
        <v>1</v>
      </c>
      <c r="E528" s="92" t="s">
        <v>2255</v>
      </c>
      <c r="F528" s="142">
        <v>552</v>
      </c>
      <c r="G528" s="142">
        <v>731</v>
      </c>
      <c r="H528" s="1" t="s">
        <v>3012</v>
      </c>
      <c r="I528" s="41">
        <f t="shared" si="39"/>
        <v>552</v>
      </c>
      <c r="J528" s="75">
        <v>0</v>
      </c>
      <c r="K528" s="22">
        <f t="shared" si="40"/>
        <v>0</v>
      </c>
    </row>
    <row r="529" spans="1:11" ht="23.25" customHeight="1" thickTop="1" thickBot="1" x14ac:dyDescent="0.3">
      <c r="A529" s="18">
        <v>8089960</v>
      </c>
      <c r="B529" s="19" t="s">
        <v>661</v>
      </c>
      <c r="C529" s="39" t="s">
        <v>1147</v>
      </c>
      <c r="D529" s="89">
        <v>1</v>
      </c>
      <c r="E529" s="92" t="s">
        <v>2256</v>
      </c>
      <c r="F529" s="142">
        <v>1118</v>
      </c>
      <c r="G529" s="142">
        <v>1485</v>
      </c>
      <c r="H529" s="1" t="s">
        <v>63</v>
      </c>
      <c r="I529" s="41">
        <f t="shared" si="39"/>
        <v>1118</v>
      </c>
      <c r="J529" s="75">
        <v>0</v>
      </c>
      <c r="K529" s="22">
        <f t="shared" si="40"/>
        <v>0</v>
      </c>
    </row>
    <row r="530" spans="1:11" ht="23.25" customHeight="1" thickTop="1" thickBot="1" x14ac:dyDescent="0.3">
      <c r="A530" s="18">
        <v>8089970</v>
      </c>
      <c r="B530" s="19" t="s">
        <v>659</v>
      </c>
      <c r="C530" s="39" t="s">
        <v>1147</v>
      </c>
      <c r="D530" s="89">
        <v>1</v>
      </c>
      <c r="E530" s="92" t="s">
        <v>2257</v>
      </c>
      <c r="F530" s="142">
        <v>1374</v>
      </c>
      <c r="G530" s="142">
        <v>1825</v>
      </c>
      <c r="H530" s="1" t="s">
        <v>3012</v>
      </c>
      <c r="I530" s="41">
        <f t="shared" si="39"/>
        <v>1374</v>
      </c>
      <c r="J530" s="75">
        <v>0</v>
      </c>
      <c r="K530" s="22">
        <f t="shared" si="40"/>
        <v>0</v>
      </c>
    </row>
    <row r="531" spans="1:11" ht="23.25" customHeight="1" thickTop="1" thickBot="1" x14ac:dyDescent="0.3">
      <c r="A531" s="18">
        <v>8089980</v>
      </c>
      <c r="B531" s="19" t="s">
        <v>648</v>
      </c>
      <c r="C531" s="39" t="s">
        <v>1147</v>
      </c>
      <c r="D531" s="89">
        <v>1</v>
      </c>
      <c r="E531" s="92" t="s">
        <v>2258</v>
      </c>
      <c r="F531" s="142">
        <v>2616</v>
      </c>
      <c r="G531" s="142">
        <v>3474</v>
      </c>
      <c r="H531" s="1" t="s">
        <v>3012</v>
      </c>
      <c r="I531" s="41">
        <f t="shared" si="39"/>
        <v>2616</v>
      </c>
      <c r="J531" s="75">
        <v>0</v>
      </c>
      <c r="K531" s="22">
        <f t="shared" si="40"/>
        <v>0</v>
      </c>
    </row>
    <row r="532" spans="1:11" ht="23.25" customHeight="1" thickTop="1" thickBot="1" x14ac:dyDescent="0.3">
      <c r="A532" s="18">
        <v>8089990</v>
      </c>
      <c r="B532" s="19" t="s">
        <v>647</v>
      </c>
      <c r="C532" s="39" t="s">
        <v>1147</v>
      </c>
      <c r="D532" s="89">
        <v>1</v>
      </c>
      <c r="E532" s="92" t="s">
        <v>2259</v>
      </c>
      <c r="F532" s="142">
        <v>3390</v>
      </c>
      <c r="G532" s="142">
        <v>4504</v>
      </c>
      <c r="H532" s="1" t="s">
        <v>63</v>
      </c>
      <c r="I532" s="41">
        <f t="shared" ref="I532:I565" si="41">F532-F532*$I$8</f>
        <v>3390</v>
      </c>
      <c r="J532" s="75">
        <v>0</v>
      </c>
      <c r="K532" s="22">
        <f t="shared" ref="K532:K564" si="42">J532*I532</f>
        <v>0</v>
      </c>
    </row>
    <row r="533" spans="1:11" ht="23.25" customHeight="1" thickTop="1" thickBot="1" x14ac:dyDescent="0.3">
      <c r="A533" s="18">
        <v>8090000</v>
      </c>
      <c r="B533" s="19" t="s">
        <v>657</v>
      </c>
      <c r="C533" s="39" t="s">
        <v>1147</v>
      </c>
      <c r="D533" s="89">
        <v>1</v>
      </c>
      <c r="E533" s="92" t="s">
        <v>2260</v>
      </c>
      <c r="F533" s="142">
        <v>552</v>
      </c>
      <c r="G533" s="142">
        <v>731</v>
      </c>
      <c r="H533" s="1" t="s">
        <v>3012</v>
      </c>
      <c r="I533" s="41">
        <f t="shared" si="41"/>
        <v>552</v>
      </c>
      <c r="J533" s="75">
        <v>0</v>
      </c>
      <c r="K533" s="22">
        <f t="shared" si="42"/>
        <v>0</v>
      </c>
    </row>
    <row r="534" spans="1:11" ht="23.25" customHeight="1" thickTop="1" thickBot="1" x14ac:dyDescent="0.3">
      <c r="A534" s="18">
        <v>8090010</v>
      </c>
      <c r="B534" s="19" t="s">
        <v>660</v>
      </c>
      <c r="C534" s="39" t="s">
        <v>1147</v>
      </c>
      <c r="D534" s="89">
        <v>1</v>
      </c>
      <c r="E534" s="92" t="s">
        <v>2261</v>
      </c>
      <c r="F534" s="142">
        <v>962</v>
      </c>
      <c r="G534" s="142">
        <v>1278</v>
      </c>
      <c r="H534" s="1" t="s">
        <v>3012</v>
      </c>
      <c r="I534" s="41">
        <f t="shared" si="41"/>
        <v>962</v>
      </c>
      <c r="J534" s="75">
        <v>0</v>
      </c>
      <c r="K534" s="22">
        <f t="shared" si="42"/>
        <v>0</v>
      </c>
    </row>
    <row r="535" spans="1:11" ht="23.25" customHeight="1" thickTop="1" thickBot="1" x14ac:dyDescent="0.3">
      <c r="A535" s="18">
        <v>8090020</v>
      </c>
      <c r="B535" s="19" t="s">
        <v>476</v>
      </c>
      <c r="C535" s="39" t="s">
        <v>1147</v>
      </c>
      <c r="D535" s="89">
        <v>1</v>
      </c>
      <c r="E535" s="92" t="s">
        <v>2262</v>
      </c>
      <c r="F535" s="142">
        <v>1063</v>
      </c>
      <c r="G535" s="142">
        <v>1414</v>
      </c>
      <c r="H535" s="1" t="s">
        <v>3012</v>
      </c>
      <c r="I535" s="41">
        <f t="shared" si="41"/>
        <v>1063</v>
      </c>
      <c r="J535" s="75">
        <v>0</v>
      </c>
      <c r="K535" s="22">
        <f t="shared" si="42"/>
        <v>0</v>
      </c>
    </row>
    <row r="536" spans="1:11" ht="23.25" customHeight="1" thickTop="1" thickBot="1" x14ac:dyDescent="0.3">
      <c r="A536" s="18">
        <v>8090030</v>
      </c>
      <c r="B536" s="19" t="s">
        <v>617</v>
      </c>
      <c r="C536" s="39" t="s">
        <v>1147</v>
      </c>
      <c r="D536" s="89">
        <v>1</v>
      </c>
      <c r="E536" s="92" t="s">
        <v>2263</v>
      </c>
      <c r="F536" s="142">
        <v>1118</v>
      </c>
      <c r="G536" s="142">
        <v>1485</v>
      </c>
      <c r="H536" s="1" t="s">
        <v>3012</v>
      </c>
      <c r="I536" s="41">
        <f t="shared" si="41"/>
        <v>1118</v>
      </c>
      <c r="J536" s="75">
        <v>0</v>
      </c>
      <c r="K536" s="22">
        <f t="shared" si="42"/>
        <v>0</v>
      </c>
    </row>
    <row r="537" spans="1:11" ht="23.25" customHeight="1" thickTop="1" thickBot="1" x14ac:dyDescent="0.3">
      <c r="A537" s="18">
        <v>8090040</v>
      </c>
      <c r="B537" s="19" t="s">
        <v>613</v>
      </c>
      <c r="C537" s="39" t="s">
        <v>1147</v>
      </c>
      <c r="D537" s="89">
        <v>1</v>
      </c>
      <c r="E537" s="92" t="s">
        <v>2264</v>
      </c>
      <c r="F537" s="142">
        <v>1427</v>
      </c>
      <c r="G537" s="142">
        <v>1899</v>
      </c>
      <c r="H537" s="1" t="s">
        <v>3012</v>
      </c>
      <c r="I537" s="41">
        <f t="shared" si="41"/>
        <v>1427</v>
      </c>
      <c r="J537" s="75">
        <v>0</v>
      </c>
      <c r="K537" s="22">
        <f t="shared" si="42"/>
        <v>0</v>
      </c>
    </row>
    <row r="538" spans="1:11" ht="23.25" customHeight="1" thickTop="1" thickBot="1" x14ac:dyDescent="0.3">
      <c r="A538" s="18">
        <v>8090050</v>
      </c>
      <c r="B538" s="19" t="s">
        <v>658</v>
      </c>
      <c r="C538" s="39" t="s">
        <v>1147</v>
      </c>
      <c r="D538" s="89">
        <v>1</v>
      </c>
      <c r="E538" s="92" t="s">
        <v>2265</v>
      </c>
      <c r="F538" s="142">
        <v>2616</v>
      </c>
      <c r="G538" s="142">
        <v>3474</v>
      </c>
      <c r="H538" s="1" t="s">
        <v>3012</v>
      </c>
      <c r="I538" s="41">
        <f t="shared" si="41"/>
        <v>2616</v>
      </c>
      <c r="J538" s="75">
        <v>0</v>
      </c>
      <c r="K538" s="22">
        <f t="shared" si="42"/>
        <v>0</v>
      </c>
    </row>
    <row r="539" spans="1:11" ht="23.25" customHeight="1" thickTop="1" thickBot="1" x14ac:dyDescent="0.3">
      <c r="A539" s="18">
        <v>8090060</v>
      </c>
      <c r="B539" s="19" t="s">
        <v>624</v>
      </c>
      <c r="C539" s="39" t="s">
        <v>1147</v>
      </c>
      <c r="D539" s="89">
        <v>1</v>
      </c>
      <c r="E539" s="92" t="s">
        <v>2266</v>
      </c>
      <c r="F539" s="142">
        <v>3656</v>
      </c>
      <c r="G539" s="142">
        <v>4857</v>
      </c>
      <c r="H539" s="1" t="s">
        <v>3012</v>
      </c>
      <c r="I539" s="41">
        <f t="shared" si="41"/>
        <v>3656</v>
      </c>
      <c r="J539" s="75">
        <v>0</v>
      </c>
      <c r="K539" s="22">
        <f t="shared" si="42"/>
        <v>0</v>
      </c>
    </row>
    <row r="540" spans="1:11" ht="23.25" customHeight="1" thickTop="1" thickBot="1" x14ac:dyDescent="0.3">
      <c r="A540" s="18">
        <v>8090070</v>
      </c>
      <c r="B540" s="19" t="s">
        <v>649</v>
      </c>
      <c r="C540" s="39" t="s">
        <v>1148</v>
      </c>
      <c r="D540" s="89">
        <v>1</v>
      </c>
      <c r="E540" s="92" t="s">
        <v>2267</v>
      </c>
      <c r="F540" s="142">
        <v>230</v>
      </c>
      <c r="G540" s="142">
        <v>307</v>
      </c>
      <c r="H540" s="1" t="s">
        <v>3012</v>
      </c>
      <c r="I540" s="41">
        <f t="shared" si="41"/>
        <v>230</v>
      </c>
      <c r="J540" s="75">
        <v>0</v>
      </c>
      <c r="K540" s="22">
        <f t="shared" si="42"/>
        <v>0</v>
      </c>
    </row>
    <row r="541" spans="1:11" ht="23.25" customHeight="1" thickTop="1" thickBot="1" x14ac:dyDescent="0.3">
      <c r="A541" s="18">
        <v>8090080</v>
      </c>
      <c r="B541" s="19" t="s">
        <v>414</v>
      </c>
      <c r="C541" s="39" t="s">
        <v>1148</v>
      </c>
      <c r="D541" s="89">
        <v>1</v>
      </c>
      <c r="E541" s="92" t="s">
        <v>2268</v>
      </c>
      <c r="F541" s="142">
        <v>289</v>
      </c>
      <c r="G541" s="142">
        <v>384</v>
      </c>
      <c r="H541" s="1" t="s">
        <v>3012</v>
      </c>
      <c r="I541" s="41">
        <f t="shared" si="41"/>
        <v>289</v>
      </c>
      <c r="J541" s="75">
        <v>0</v>
      </c>
      <c r="K541" s="22">
        <f t="shared" si="42"/>
        <v>0</v>
      </c>
    </row>
    <row r="542" spans="1:11" ht="23.25" customHeight="1" thickTop="1" thickBot="1" x14ac:dyDescent="0.3">
      <c r="A542" s="18">
        <v>8090090</v>
      </c>
      <c r="B542" s="19" t="s">
        <v>431</v>
      </c>
      <c r="C542" s="39" t="s">
        <v>1148</v>
      </c>
      <c r="D542" s="89">
        <v>1</v>
      </c>
      <c r="E542" s="92" t="s">
        <v>2269</v>
      </c>
      <c r="F542" s="142">
        <v>405</v>
      </c>
      <c r="G542" s="142">
        <v>540</v>
      </c>
      <c r="H542" s="1" t="s">
        <v>3012</v>
      </c>
      <c r="I542" s="41">
        <f t="shared" si="41"/>
        <v>405</v>
      </c>
      <c r="J542" s="75">
        <v>0</v>
      </c>
      <c r="K542" s="22">
        <f t="shared" si="42"/>
        <v>0</v>
      </c>
    </row>
    <row r="543" spans="1:11" ht="23.25" customHeight="1" thickTop="1" thickBot="1" x14ac:dyDescent="0.3">
      <c r="A543" s="18">
        <v>8090100</v>
      </c>
      <c r="B543" s="19" t="s">
        <v>541</v>
      </c>
      <c r="C543" s="39" t="s">
        <v>1148</v>
      </c>
      <c r="D543" s="89">
        <v>1</v>
      </c>
      <c r="E543" s="92" t="s">
        <v>2270</v>
      </c>
      <c r="F543" s="142">
        <v>426</v>
      </c>
      <c r="G543" s="142">
        <v>565</v>
      </c>
      <c r="H543" s="1" t="s">
        <v>3012</v>
      </c>
      <c r="I543" s="41">
        <f t="shared" si="41"/>
        <v>426</v>
      </c>
      <c r="J543" s="75">
        <v>0</v>
      </c>
      <c r="K543" s="22">
        <f t="shared" si="42"/>
        <v>0</v>
      </c>
    </row>
    <row r="544" spans="1:11" ht="23.25" customHeight="1" thickTop="1" thickBot="1" x14ac:dyDescent="0.3">
      <c r="A544" s="18">
        <v>8090110</v>
      </c>
      <c r="B544" s="19" t="s">
        <v>518</v>
      </c>
      <c r="C544" s="39" t="s">
        <v>1148</v>
      </c>
      <c r="D544" s="89">
        <v>1</v>
      </c>
      <c r="E544" s="92" t="s">
        <v>2271</v>
      </c>
      <c r="F544" s="142">
        <v>382</v>
      </c>
      <c r="G544" s="142">
        <v>507</v>
      </c>
      <c r="H544" s="1" t="s">
        <v>3012</v>
      </c>
      <c r="I544" s="41">
        <f t="shared" si="41"/>
        <v>382</v>
      </c>
      <c r="J544" s="75">
        <v>0</v>
      </c>
      <c r="K544" s="22">
        <f t="shared" si="42"/>
        <v>0</v>
      </c>
    </row>
    <row r="545" spans="1:11" ht="23.25" customHeight="1" thickTop="1" thickBot="1" x14ac:dyDescent="0.3">
      <c r="A545" s="18">
        <v>8090120</v>
      </c>
      <c r="B545" s="19" t="s">
        <v>575</v>
      </c>
      <c r="C545" s="39" t="s">
        <v>1148</v>
      </c>
      <c r="D545" s="89">
        <v>1</v>
      </c>
      <c r="E545" s="92" t="s">
        <v>2272</v>
      </c>
      <c r="F545" s="142">
        <v>541</v>
      </c>
      <c r="G545" s="142">
        <v>721</v>
      </c>
      <c r="H545" s="1" t="s">
        <v>3012</v>
      </c>
      <c r="I545" s="41">
        <f t="shared" si="41"/>
        <v>541</v>
      </c>
      <c r="J545" s="75">
        <v>0</v>
      </c>
      <c r="K545" s="22">
        <f t="shared" si="42"/>
        <v>0</v>
      </c>
    </row>
    <row r="546" spans="1:11" ht="23.25" customHeight="1" thickTop="1" thickBot="1" x14ac:dyDescent="0.3">
      <c r="A546" s="18">
        <v>8090130</v>
      </c>
      <c r="B546" s="19" t="s">
        <v>546</v>
      </c>
      <c r="C546" s="39" t="s">
        <v>1148</v>
      </c>
      <c r="D546" s="89">
        <v>1</v>
      </c>
      <c r="E546" s="92" t="s">
        <v>2273</v>
      </c>
      <c r="F546" s="142">
        <v>790</v>
      </c>
      <c r="G546" s="142">
        <v>1048</v>
      </c>
      <c r="H546" s="1" t="s">
        <v>3012</v>
      </c>
      <c r="I546" s="41">
        <f t="shared" si="41"/>
        <v>790</v>
      </c>
      <c r="J546" s="75">
        <v>0</v>
      </c>
      <c r="K546" s="22">
        <f t="shared" si="42"/>
        <v>0</v>
      </c>
    </row>
    <row r="547" spans="1:11" ht="23.25" customHeight="1" thickTop="1" thickBot="1" x14ac:dyDescent="0.3">
      <c r="A547" s="18">
        <v>8090140</v>
      </c>
      <c r="B547" s="19" t="s">
        <v>408</v>
      </c>
      <c r="C547" s="39" t="s">
        <v>1147</v>
      </c>
      <c r="D547" s="89">
        <v>1</v>
      </c>
      <c r="E547" s="92" t="s">
        <v>2274</v>
      </c>
      <c r="F547" s="142">
        <v>134</v>
      </c>
      <c r="G547" s="142">
        <v>178</v>
      </c>
      <c r="H547" s="1" t="s">
        <v>3012</v>
      </c>
      <c r="I547" s="41">
        <f t="shared" si="41"/>
        <v>134</v>
      </c>
      <c r="J547" s="75">
        <v>0</v>
      </c>
      <c r="K547" s="22">
        <f t="shared" si="42"/>
        <v>0</v>
      </c>
    </row>
    <row r="548" spans="1:11" ht="23.25" customHeight="1" thickTop="1" thickBot="1" x14ac:dyDescent="0.3">
      <c r="A548" s="18">
        <v>8090150</v>
      </c>
      <c r="B548" s="19" t="s">
        <v>409</v>
      </c>
      <c r="C548" s="39" t="s">
        <v>1147</v>
      </c>
      <c r="D548" s="89">
        <v>1</v>
      </c>
      <c r="E548" s="92" t="s">
        <v>2275</v>
      </c>
      <c r="F548" s="142">
        <v>134</v>
      </c>
      <c r="G548" s="142">
        <v>178</v>
      </c>
      <c r="H548" s="1" t="s">
        <v>63</v>
      </c>
      <c r="I548" s="41">
        <f t="shared" si="41"/>
        <v>134</v>
      </c>
      <c r="J548" s="75">
        <v>0</v>
      </c>
      <c r="K548" s="22">
        <f t="shared" si="42"/>
        <v>0</v>
      </c>
    </row>
    <row r="549" spans="1:11" ht="23.25" customHeight="1" thickTop="1" thickBot="1" x14ac:dyDescent="0.3">
      <c r="A549" s="18">
        <v>8090170</v>
      </c>
      <c r="B549" s="19" t="s">
        <v>562</v>
      </c>
      <c r="C549" s="39" t="s">
        <v>1147</v>
      </c>
      <c r="D549" s="89">
        <v>1</v>
      </c>
      <c r="E549" s="92" t="s">
        <v>2276</v>
      </c>
      <c r="F549" s="142">
        <v>146</v>
      </c>
      <c r="G549" s="142">
        <v>194</v>
      </c>
      <c r="H549" s="1" t="s">
        <v>3012</v>
      </c>
      <c r="I549" s="41">
        <f t="shared" si="41"/>
        <v>146</v>
      </c>
      <c r="J549" s="75">
        <v>0</v>
      </c>
      <c r="K549" s="22">
        <f t="shared" si="42"/>
        <v>0</v>
      </c>
    </row>
    <row r="550" spans="1:11" ht="23.25" customHeight="1" thickTop="1" thickBot="1" x14ac:dyDescent="0.3">
      <c r="A550" s="18">
        <v>8090180</v>
      </c>
      <c r="B550" s="19" t="s">
        <v>449</v>
      </c>
      <c r="C550" s="39" t="s">
        <v>1147</v>
      </c>
      <c r="D550" s="89">
        <v>1</v>
      </c>
      <c r="E550" s="92" t="s">
        <v>2277</v>
      </c>
      <c r="F550" s="142">
        <v>237</v>
      </c>
      <c r="G550" s="142">
        <v>315</v>
      </c>
      <c r="H550" s="1" t="s">
        <v>63</v>
      </c>
      <c r="I550" s="41">
        <f t="shared" si="41"/>
        <v>237</v>
      </c>
      <c r="J550" s="75">
        <v>0</v>
      </c>
      <c r="K550" s="22">
        <f t="shared" si="42"/>
        <v>0</v>
      </c>
    </row>
    <row r="551" spans="1:11" ht="23.25" customHeight="1" thickTop="1" thickBot="1" x14ac:dyDescent="0.3">
      <c r="A551" s="18">
        <v>8090190</v>
      </c>
      <c r="B551" s="19" t="s">
        <v>667</v>
      </c>
      <c r="C551" s="39" t="s">
        <v>1147</v>
      </c>
      <c r="D551" s="89">
        <v>1</v>
      </c>
      <c r="E551" s="92" t="s">
        <v>2278</v>
      </c>
      <c r="F551" s="142">
        <v>173</v>
      </c>
      <c r="G551" s="142">
        <v>228</v>
      </c>
      <c r="H551" s="1" t="s">
        <v>3012</v>
      </c>
      <c r="I551" s="41">
        <f t="shared" si="41"/>
        <v>173</v>
      </c>
      <c r="J551" s="75">
        <v>0</v>
      </c>
      <c r="K551" s="22">
        <f t="shared" si="42"/>
        <v>0</v>
      </c>
    </row>
    <row r="552" spans="1:11" ht="23.25" customHeight="1" thickTop="1" thickBot="1" x14ac:dyDescent="0.3">
      <c r="A552" s="18">
        <v>8090200</v>
      </c>
      <c r="B552" s="19" t="s">
        <v>450</v>
      </c>
      <c r="C552" s="39" t="s">
        <v>1147</v>
      </c>
      <c r="D552" s="89">
        <v>1</v>
      </c>
      <c r="E552" s="92" t="s">
        <v>2279</v>
      </c>
      <c r="F552" s="142">
        <v>281</v>
      </c>
      <c r="G552" s="142">
        <v>370</v>
      </c>
      <c r="H552" s="1" t="s">
        <v>3012</v>
      </c>
      <c r="I552" s="41">
        <f t="shared" si="41"/>
        <v>281</v>
      </c>
      <c r="J552" s="75">
        <v>0</v>
      </c>
      <c r="K552" s="22">
        <f t="shared" si="42"/>
        <v>0</v>
      </c>
    </row>
    <row r="553" spans="1:11" ht="23.25" customHeight="1" thickTop="1" thickBot="1" x14ac:dyDescent="0.3">
      <c r="A553" s="18">
        <v>8090220</v>
      </c>
      <c r="B553" s="19" t="s">
        <v>465</v>
      </c>
      <c r="C553" s="39" t="s">
        <v>1147</v>
      </c>
      <c r="D553" s="89">
        <v>1</v>
      </c>
      <c r="E553" s="92" t="s">
        <v>2280</v>
      </c>
      <c r="F553" s="142">
        <v>226</v>
      </c>
      <c r="G553" s="142">
        <v>297</v>
      </c>
      <c r="H553" s="1" t="s">
        <v>3012</v>
      </c>
      <c r="I553" s="41">
        <f t="shared" si="41"/>
        <v>226</v>
      </c>
      <c r="J553" s="75">
        <v>0</v>
      </c>
      <c r="K553" s="22">
        <f t="shared" si="42"/>
        <v>0</v>
      </c>
    </row>
    <row r="554" spans="1:11" ht="23.25" customHeight="1" thickTop="1" thickBot="1" x14ac:dyDescent="0.3">
      <c r="A554" s="18">
        <v>8090240</v>
      </c>
      <c r="B554" s="19" t="s">
        <v>669</v>
      </c>
      <c r="C554" s="39" t="s">
        <v>1147</v>
      </c>
      <c r="D554" s="89">
        <v>1</v>
      </c>
      <c r="E554" s="92" t="s">
        <v>2281</v>
      </c>
      <c r="F554" s="142">
        <v>266</v>
      </c>
      <c r="G554" s="142">
        <v>355</v>
      </c>
      <c r="H554" s="1" t="s">
        <v>3012</v>
      </c>
      <c r="I554" s="41">
        <f t="shared" si="41"/>
        <v>266</v>
      </c>
      <c r="J554" s="75">
        <v>0</v>
      </c>
      <c r="K554" s="22">
        <f t="shared" si="42"/>
        <v>0</v>
      </c>
    </row>
    <row r="555" spans="1:11" ht="23.25" customHeight="1" thickTop="1" thickBot="1" x14ac:dyDescent="0.3">
      <c r="A555" s="18">
        <v>8090250</v>
      </c>
      <c r="B555" s="19" t="s">
        <v>475</v>
      </c>
      <c r="C555" s="39" t="s">
        <v>1147</v>
      </c>
      <c r="D555" s="89">
        <v>1</v>
      </c>
      <c r="E555" s="92" t="s">
        <v>2282</v>
      </c>
      <c r="F555" s="142">
        <v>473</v>
      </c>
      <c r="G555" s="142">
        <v>630</v>
      </c>
      <c r="H555" s="1" t="s">
        <v>3012</v>
      </c>
      <c r="I555" s="41">
        <f t="shared" si="41"/>
        <v>473</v>
      </c>
      <c r="J555" s="75">
        <v>0</v>
      </c>
      <c r="K555" s="22">
        <f t="shared" si="42"/>
        <v>0</v>
      </c>
    </row>
    <row r="556" spans="1:11" ht="23.25" customHeight="1" thickTop="1" thickBot="1" x14ac:dyDescent="0.3">
      <c r="A556" s="18">
        <v>8090260</v>
      </c>
      <c r="B556" s="19" t="s">
        <v>466</v>
      </c>
      <c r="C556" s="39" t="s">
        <v>1147</v>
      </c>
      <c r="D556" s="89">
        <v>1</v>
      </c>
      <c r="E556" s="92" t="s">
        <v>2283</v>
      </c>
      <c r="F556" s="142">
        <v>308</v>
      </c>
      <c r="G556" s="142">
        <v>412</v>
      </c>
      <c r="H556" s="1" t="s">
        <v>3012</v>
      </c>
      <c r="I556" s="41">
        <f t="shared" si="41"/>
        <v>308</v>
      </c>
      <c r="J556" s="75">
        <v>0</v>
      </c>
      <c r="K556" s="22">
        <f t="shared" si="42"/>
        <v>0</v>
      </c>
    </row>
    <row r="557" spans="1:11" ht="23.25" customHeight="1" thickTop="1" thickBot="1" x14ac:dyDescent="0.3">
      <c r="A557" s="18">
        <v>8090270</v>
      </c>
      <c r="B557" s="19" t="s">
        <v>467</v>
      </c>
      <c r="C557" s="39" t="s">
        <v>1147</v>
      </c>
      <c r="D557" s="89">
        <v>1</v>
      </c>
      <c r="E557" s="92" t="s">
        <v>2284</v>
      </c>
      <c r="F557" s="142">
        <v>554</v>
      </c>
      <c r="G557" s="142">
        <v>735</v>
      </c>
      <c r="H557" s="1" t="s">
        <v>63</v>
      </c>
      <c r="I557" s="41">
        <f t="shared" si="41"/>
        <v>554</v>
      </c>
      <c r="J557" s="75">
        <v>0</v>
      </c>
      <c r="K557" s="22">
        <f t="shared" si="42"/>
        <v>0</v>
      </c>
    </row>
    <row r="558" spans="1:11" ht="23.25" customHeight="1" thickTop="1" thickBot="1" x14ac:dyDescent="0.3">
      <c r="A558" s="18">
        <v>8090210</v>
      </c>
      <c r="B558" s="19" t="s">
        <v>2911</v>
      </c>
      <c r="C558" s="39" t="s">
        <v>1147</v>
      </c>
      <c r="D558" s="89">
        <v>1</v>
      </c>
      <c r="E558" s="92" t="s">
        <v>2284</v>
      </c>
      <c r="F558" s="142">
        <v>318</v>
      </c>
      <c r="G558" s="142">
        <v>419</v>
      </c>
      <c r="H558" s="1" t="s">
        <v>3012</v>
      </c>
      <c r="I558" s="41">
        <f t="shared" ref="I558:I559" si="43">F558-F558*$I$8</f>
        <v>318</v>
      </c>
      <c r="J558" s="75">
        <v>0</v>
      </c>
      <c r="K558" s="22">
        <f t="shared" ref="K558:K559" si="44">J558*I558</f>
        <v>0</v>
      </c>
    </row>
    <row r="559" spans="1:11" ht="23.25" customHeight="1" thickTop="1" thickBot="1" x14ac:dyDescent="0.3">
      <c r="A559" s="18">
        <v>8090230</v>
      </c>
      <c r="B559" s="19" t="s">
        <v>2912</v>
      </c>
      <c r="C559" s="39" t="s">
        <v>1147</v>
      </c>
      <c r="D559" s="89">
        <v>1</v>
      </c>
      <c r="E559" s="92" t="s">
        <v>2284</v>
      </c>
      <c r="F559" s="142">
        <v>390</v>
      </c>
      <c r="G559" s="142">
        <v>514</v>
      </c>
      <c r="H559" s="1" t="s">
        <v>3012</v>
      </c>
      <c r="I559" s="41">
        <f t="shared" si="43"/>
        <v>390</v>
      </c>
      <c r="J559" s="75">
        <v>0</v>
      </c>
      <c r="K559" s="22">
        <f t="shared" si="44"/>
        <v>0</v>
      </c>
    </row>
    <row r="560" spans="1:11" ht="23.25" customHeight="1" thickTop="1" thickBot="1" x14ac:dyDescent="0.3">
      <c r="A560" s="18">
        <v>8090280</v>
      </c>
      <c r="B560" s="19" t="s">
        <v>452</v>
      </c>
      <c r="C560" s="39" t="s">
        <v>1148</v>
      </c>
      <c r="D560" s="89">
        <v>1</v>
      </c>
      <c r="E560" s="92" t="s">
        <v>2285</v>
      </c>
      <c r="F560" s="142">
        <v>566</v>
      </c>
      <c r="G560" s="142">
        <v>753</v>
      </c>
      <c r="H560" s="1" t="s">
        <v>3012</v>
      </c>
      <c r="I560" s="41">
        <f t="shared" si="41"/>
        <v>566</v>
      </c>
      <c r="J560" s="75">
        <v>0</v>
      </c>
      <c r="K560" s="22">
        <f t="shared" si="42"/>
        <v>0</v>
      </c>
    </row>
    <row r="561" spans="1:11" ht="23.25" customHeight="1" thickTop="1" thickBot="1" x14ac:dyDescent="0.3">
      <c r="A561" s="18">
        <v>8090290</v>
      </c>
      <c r="B561" s="19" t="s">
        <v>560</v>
      </c>
      <c r="C561" s="39" t="s">
        <v>1148</v>
      </c>
      <c r="D561" s="89">
        <v>1</v>
      </c>
      <c r="E561" s="92" t="s">
        <v>2286</v>
      </c>
      <c r="F561" s="142">
        <v>624</v>
      </c>
      <c r="G561" s="142">
        <v>829</v>
      </c>
      <c r="H561" s="1" t="s">
        <v>3012</v>
      </c>
      <c r="I561" s="41">
        <f t="shared" si="41"/>
        <v>624</v>
      </c>
      <c r="J561" s="75">
        <v>0</v>
      </c>
      <c r="K561" s="22">
        <f t="shared" si="42"/>
        <v>0</v>
      </c>
    </row>
    <row r="562" spans="1:11" ht="23.25" customHeight="1" thickTop="1" thickBot="1" x14ac:dyDescent="0.3">
      <c r="A562" s="18">
        <v>8090300</v>
      </c>
      <c r="B562" s="19" t="s">
        <v>451</v>
      </c>
      <c r="C562" s="39" t="s">
        <v>1148</v>
      </c>
      <c r="D562" s="89">
        <v>1</v>
      </c>
      <c r="E562" s="92" t="s">
        <v>2287</v>
      </c>
      <c r="F562" s="142">
        <v>534</v>
      </c>
      <c r="G562" s="142">
        <v>709</v>
      </c>
      <c r="H562" s="1" t="s">
        <v>3012</v>
      </c>
      <c r="I562" s="41">
        <f t="shared" si="41"/>
        <v>534</v>
      </c>
      <c r="J562" s="75">
        <v>0</v>
      </c>
      <c r="K562" s="22">
        <f t="shared" si="42"/>
        <v>0</v>
      </c>
    </row>
    <row r="563" spans="1:11" ht="23.25" customHeight="1" thickTop="1" thickBot="1" x14ac:dyDescent="0.3">
      <c r="A563" s="18">
        <v>8090310</v>
      </c>
      <c r="B563" s="19" t="s">
        <v>453</v>
      </c>
      <c r="C563" s="39" t="s">
        <v>1148</v>
      </c>
      <c r="D563" s="89">
        <v>1</v>
      </c>
      <c r="E563" s="92" t="s">
        <v>2288</v>
      </c>
      <c r="F563" s="142">
        <v>588</v>
      </c>
      <c r="G563" s="142">
        <v>782</v>
      </c>
      <c r="H563" s="1" t="s">
        <v>3012</v>
      </c>
      <c r="I563" s="41">
        <f t="shared" si="41"/>
        <v>588</v>
      </c>
      <c r="J563" s="75">
        <v>0</v>
      </c>
      <c r="K563" s="22">
        <f t="shared" si="42"/>
        <v>0</v>
      </c>
    </row>
    <row r="564" spans="1:11" ht="23.25" customHeight="1" thickTop="1" thickBot="1" x14ac:dyDescent="0.3">
      <c r="A564" s="18">
        <v>8090320</v>
      </c>
      <c r="B564" s="19" t="s">
        <v>561</v>
      </c>
      <c r="C564" s="39" t="s">
        <v>1148</v>
      </c>
      <c r="D564" s="89">
        <v>1</v>
      </c>
      <c r="E564" s="92" t="s">
        <v>2289</v>
      </c>
      <c r="F564" s="142">
        <v>722</v>
      </c>
      <c r="G564" s="142">
        <v>959</v>
      </c>
      <c r="H564" s="1" t="s">
        <v>3012</v>
      </c>
      <c r="I564" s="41">
        <f t="shared" si="41"/>
        <v>722</v>
      </c>
      <c r="J564" s="75">
        <v>0</v>
      </c>
      <c r="K564" s="22">
        <f t="shared" si="42"/>
        <v>0</v>
      </c>
    </row>
    <row r="565" spans="1:11" ht="23.25" customHeight="1" thickTop="1" thickBot="1" x14ac:dyDescent="0.3">
      <c r="A565" s="18">
        <v>8090330</v>
      </c>
      <c r="B565" s="19" t="s">
        <v>607</v>
      </c>
      <c r="C565" s="39" t="s">
        <v>1148</v>
      </c>
      <c r="D565" s="89">
        <v>1</v>
      </c>
      <c r="E565" s="92"/>
      <c r="F565" s="142">
        <v>636</v>
      </c>
      <c r="G565" s="142">
        <v>844</v>
      </c>
      <c r="H565" s="1" t="s">
        <v>3012</v>
      </c>
      <c r="I565" s="41">
        <f t="shared" si="41"/>
        <v>636</v>
      </c>
      <c r="J565" s="75">
        <v>0</v>
      </c>
      <c r="K565" s="22">
        <f>J565*I565</f>
        <v>0</v>
      </c>
    </row>
    <row r="566" spans="1:11" ht="23.25" customHeight="1" thickTop="1" x14ac:dyDescent="0.25">
      <c r="A566" s="21" t="s">
        <v>2678</v>
      </c>
      <c r="B566" s="35"/>
      <c r="C566" s="51"/>
      <c r="D566" s="51"/>
      <c r="E566" s="111"/>
      <c r="F566" s="52"/>
      <c r="G566" s="52"/>
      <c r="H566" s="47"/>
      <c r="I566" s="32"/>
      <c r="J566" s="33"/>
      <c r="K566" s="34"/>
    </row>
    <row r="567" spans="1:11" ht="23.25" customHeight="1" thickBot="1" x14ac:dyDescent="0.3">
      <c r="A567" s="21" t="s">
        <v>1157</v>
      </c>
      <c r="B567" s="35"/>
      <c r="C567" s="51"/>
      <c r="D567" s="51"/>
      <c r="E567" s="111"/>
      <c r="F567" s="52"/>
      <c r="G567" s="52"/>
      <c r="H567" s="47"/>
      <c r="I567" s="32"/>
      <c r="J567" s="33"/>
      <c r="K567" s="34"/>
    </row>
    <row r="568" spans="1:11" ht="23.25" customHeight="1" thickTop="1" thickBot="1" x14ac:dyDescent="0.3">
      <c r="A568" s="18">
        <v>38148</v>
      </c>
      <c r="B568" s="19" t="s">
        <v>2574</v>
      </c>
      <c r="C568" s="39" t="s">
        <v>1147</v>
      </c>
      <c r="D568" s="89">
        <v>1</v>
      </c>
      <c r="E568" s="92" t="s">
        <v>2290</v>
      </c>
      <c r="F568" s="142">
        <v>346</v>
      </c>
      <c r="G568" s="142">
        <v>458</v>
      </c>
      <c r="H568" s="1" t="s">
        <v>3012</v>
      </c>
      <c r="I568" s="41">
        <f t="shared" ref="I568:I597" si="45">F568-F568*$I$8</f>
        <v>346</v>
      </c>
      <c r="J568" s="75">
        <v>0</v>
      </c>
      <c r="K568" s="22">
        <f t="shared" ref="K568:K597" si="46">J568*I568</f>
        <v>0</v>
      </c>
    </row>
    <row r="569" spans="1:11" ht="23.25" customHeight="1" thickTop="1" thickBot="1" x14ac:dyDescent="0.3">
      <c r="A569" s="18">
        <v>38149</v>
      </c>
      <c r="B569" s="19" t="s">
        <v>2575</v>
      </c>
      <c r="C569" s="39" t="s">
        <v>1147</v>
      </c>
      <c r="D569" s="89">
        <v>1</v>
      </c>
      <c r="E569" s="92" t="s">
        <v>2291</v>
      </c>
      <c r="F569" s="142">
        <v>355</v>
      </c>
      <c r="G569" s="142">
        <v>472</v>
      </c>
      <c r="H569" s="1" t="s">
        <v>3012</v>
      </c>
      <c r="I569" s="41">
        <f t="shared" si="45"/>
        <v>355</v>
      </c>
      <c r="J569" s="75">
        <v>0</v>
      </c>
      <c r="K569" s="22">
        <f t="shared" si="46"/>
        <v>0</v>
      </c>
    </row>
    <row r="570" spans="1:11" ht="23.25" customHeight="1" thickTop="1" thickBot="1" x14ac:dyDescent="0.3">
      <c r="A570" s="18">
        <v>38150</v>
      </c>
      <c r="B570" s="19" t="s">
        <v>2529</v>
      </c>
      <c r="C570" s="39" t="s">
        <v>1147</v>
      </c>
      <c r="D570" s="89">
        <v>1</v>
      </c>
      <c r="E570" s="92" t="s">
        <v>2292</v>
      </c>
      <c r="F570" s="142">
        <v>381</v>
      </c>
      <c r="G570" s="142">
        <v>503</v>
      </c>
      <c r="H570" s="1" t="s">
        <v>3012</v>
      </c>
      <c r="I570" s="41">
        <f t="shared" si="45"/>
        <v>381</v>
      </c>
      <c r="J570" s="75">
        <v>0</v>
      </c>
      <c r="K570" s="22">
        <f t="shared" si="46"/>
        <v>0</v>
      </c>
    </row>
    <row r="571" spans="1:11" ht="23.25" customHeight="1" thickTop="1" thickBot="1" x14ac:dyDescent="0.3">
      <c r="A571" s="18">
        <v>38151</v>
      </c>
      <c r="B571" s="19" t="s">
        <v>2530</v>
      </c>
      <c r="C571" s="39" t="s">
        <v>1147</v>
      </c>
      <c r="D571" s="89">
        <v>1</v>
      </c>
      <c r="E571" s="92" t="s">
        <v>2293</v>
      </c>
      <c r="F571" s="142">
        <v>397</v>
      </c>
      <c r="G571" s="142">
        <v>528</v>
      </c>
      <c r="H571" s="1" t="s">
        <v>3012</v>
      </c>
      <c r="I571" s="41">
        <f t="shared" si="45"/>
        <v>397</v>
      </c>
      <c r="J571" s="75">
        <v>0</v>
      </c>
      <c r="K571" s="22">
        <f t="shared" si="46"/>
        <v>0</v>
      </c>
    </row>
    <row r="572" spans="1:11" ht="23.25" customHeight="1" thickTop="1" thickBot="1" x14ac:dyDescent="0.3">
      <c r="A572" s="18">
        <v>38152</v>
      </c>
      <c r="B572" s="19" t="s">
        <v>2576</v>
      </c>
      <c r="C572" s="39" t="s">
        <v>1147</v>
      </c>
      <c r="D572" s="89">
        <v>1</v>
      </c>
      <c r="E572" s="92" t="s">
        <v>2294</v>
      </c>
      <c r="F572" s="142">
        <v>427</v>
      </c>
      <c r="G572" s="142">
        <v>569</v>
      </c>
      <c r="H572" s="1" t="s">
        <v>3012</v>
      </c>
      <c r="I572" s="41">
        <f t="shared" si="45"/>
        <v>427</v>
      </c>
      <c r="J572" s="75">
        <v>0</v>
      </c>
      <c r="K572" s="22">
        <f t="shared" si="46"/>
        <v>0</v>
      </c>
    </row>
    <row r="573" spans="1:11" ht="23.25" customHeight="1" thickTop="1" thickBot="1" x14ac:dyDescent="0.3">
      <c r="A573" s="18">
        <v>38153</v>
      </c>
      <c r="B573" s="19" t="s">
        <v>2577</v>
      </c>
      <c r="C573" s="39" t="s">
        <v>1147</v>
      </c>
      <c r="D573" s="89">
        <v>1</v>
      </c>
      <c r="E573" s="92" t="s">
        <v>2295</v>
      </c>
      <c r="F573" s="142">
        <v>467</v>
      </c>
      <c r="G573" s="142">
        <v>621</v>
      </c>
      <c r="H573" s="1" t="s">
        <v>3012</v>
      </c>
      <c r="I573" s="41">
        <f t="shared" si="45"/>
        <v>467</v>
      </c>
      <c r="J573" s="75">
        <v>0</v>
      </c>
      <c r="K573" s="22">
        <f t="shared" si="46"/>
        <v>0</v>
      </c>
    </row>
    <row r="574" spans="1:11" ht="23.25" customHeight="1" thickTop="1" thickBot="1" x14ac:dyDescent="0.3">
      <c r="A574" s="18">
        <v>38154</v>
      </c>
      <c r="B574" s="19" t="s">
        <v>2531</v>
      </c>
      <c r="C574" s="39" t="s">
        <v>1147</v>
      </c>
      <c r="D574" s="89">
        <v>1</v>
      </c>
      <c r="E574" s="92" t="s">
        <v>2296</v>
      </c>
      <c r="F574" s="142">
        <v>352</v>
      </c>
      <c r="G574" s="142">
        <v>469</v>
      </c>
      <c r="H574" s="1" t="s">
        <v>3012</v>
      </c>
      <c r="I574" s="41">
        <f t="shared" si="45"/>
        <v>352</v>
      </c>
      <c r="J574" s="75">
        <v>0</v>
      </c>
      <c r="K574" s="22">
        <f t="shared" si="46"/>
        <v>0</v>
      </c>
    </row>
    <row r="575" spans="1:11" ht="23.25" customHeight="1" thickTop="1" thickBot="1" x14ac:dyDescent="0.3">
      <c r="A575" s="18">
        <v>38155</v>
      </c>
      <c r="B575" s="19" t="s">
        <v>2532</v>
      </c>
      <c r="C575" s="39" t="s">
        <v>1147</v>
      </c>
      <c r="D575" s="89">
        <v>1</v>
      </c>
      <c r="E575" s="92" t="s">
        <v>2297</v>
      </c>
      <c r="F575" s="142">
        <v>362</v>
      </c>
      <c r="G575" s="142">
        <v>479</v>
      </c>
      <c r="H575" s="1" t="s">
        <v>3012</v>
      </c>
      <c r="I575" s="41">
        <f t="shared" si="45"/>
        <v>362</v>
      </c>
      <c r="J575" s="75">
        <v>0</v>
      </c>
      <c r="K575" s="22">
        <f t="shared" si="46"/>
        <v>0</v>
      </c>
    </row>
    <row r="576" spans="1:11" ht="23.25" customHeight="1" thickTop="1" thickBot="1" x14ac:dyDescent="0.3">
      <c r="A576" s="18">
        <v>38156</v>
      </c>
      <c r="B576" s="19" t="s">
        <v>2578</v>
      </c>
      <c r="C576" s="39" t="s">
        <v>1147</v>
      </c>
      <c r="D576" s="89">
        <v>1</v>
      </c>
      <c r="E576" s="92" t="s">
        <v>2298</v>
      </c>
      <c r="F576" s="142">
        <v>373</v>
      </c>
      <c r="G576" s="142">
        <v>497</v>
      </c>
      <c r="H576" s="1" t="s">
        <v>3012</v>
      </c>
      <c r="I576" s="41">
        <f t="shared" si="45"/>
        <v>373</v>
      </c>
      <c r="J576" s="75">
        <v>0</v>
      </c>
      <c r="K576" s="22">
        <f t="shared" si="46"/>
        <v>0</v>
      </c>
    </row>
    <row r="577" spans="1:11" ht="23.25" customHeight="1" thickTop="1" thickBot="1" x14ac:dyDescent="0.3">
      <c r="A577" s="18">
        <v>38157</v>
      </c>
      <c r="B577" s="19" t="s">
        <v>2579</v>
      </c>
      <c r="C577" s="39" t="s">
        <v>1147</v>
      </c>
      <c r="D577" s="89">
        <v>1</v>
      </c>
      <c r="E577" s="92" t="s">
        <v>2299</v>
      </c>
      <c r="F577" s="142">
        <v>397</v>
      </c>
      <c r="G577" s="142">
        <v>528</v>
      </c>
      <c r="H577" s="1" t="s">
        <v>3012</v>
      </c>
      <c r="I577" s="41">
        <f t="shared" si="45"/>
        <v>397</v>
      </c>
      <c r="J577" s="75">
        <v>0</v>
      </c>
      <c r="K577" s="22">
        <f t="shared" si="46"/>
        <v>0</v>
      </c>
    </row>
    <row r="578" spans="1:11" ht="23.25" customHeight="1" thickTop="1" thickBot="1" x14ac:dyDescent="0.3">
      <c r="A578" s="18">
        <v>38158</v>
      </c>
      <c r="B578" s="19" t="s">
        <v>2533</v>
      </c>
      <c r="C578" s="39" t="s">
        <v>1147</v>
      </c>
      <c r="D578" s="89">
        <v>1</v>
      </c>
      <c r="E578" s="92" t="s">
        <v>2300</v>
      </c>
      <c r="F578" s="142">
        <v>426</v>
      </c>
      <c r="G578" s="142">
        <v>564</v>
      </c>
      <c r="H578" s="1" t="s">
        <v>3012</v>
      </c>
      <c r="I578" s="41">
        <f t="shared" si="45"/>
        <v>426</v>
      </c>
      <c r="J578" s="75">
        <v>0</v>
      </c>
      <c r="K578" s="22">
        <f t="shared" si="46"/>
        <v>0</v>
      </c>
    </row>
    <row r="579" spans="1:11" ht="23.25" customHeight="1" thickTop="1" thickBot="1" x14ac:dyDescent="0.3">
      <c r="A579" s="18">
        <v>38159</v>
      </c>
      <c r="B579" s="19" t="s">
        <v>2995</v>
      </c>
      <c r="C579" s="39" t="s">
        <v>1147</v>
      </c>
      <c r="D579" s="89">
        <v>1</v>
      </c>
      <c r="E579" s="92" t="s">
        <v>2301</v>
      </c>
      <c r="F579" s="142">
        <v>472</v>
      </c>
      <c r="G579" s="142">
        <v>626</v>
      </c>
      <c r="H579" s="1" t="s">
        <v>3012</v>
      </c>
      <c r="I579" s="41">
        <f t="shared" si="45"/>
        <v>472</v>
      </c>
      <c r="J579" s="75">
        <v>0</v>
      </c>
      <c r="K579" s="22">
        <f t="shared" si="46"/>
        <v>0</v>
      </c>
    </row>
    <row r="580" spans="1:11" ht="23.25" customHeight="1" thickTop="1" thickBot="1" x14ac:dyDescent="0.3">
      <c r="A580" s="18">
        <v>38160</v>
      </c>
      <c r="B580" s="19" t="s">
        <v>2921</v>
      </c>
      <c r="C580" s="39" t="s">
        <v>1147</v>
      </c>
      <c r="D580" s="89">
        <v>1</v>
      </c>
      <c r="E580" s="92" t="s">
        <v>2302</v>
      </c>
      <c r="F580" s="142">
        <v>535</v>
      </c>
      <c r="G580" s="142">
        <v>710</v>
      </c>
      <c r="H580" s="1" t="s">
        <v>3012</v>
      </c>
      <c r="I580" s="41">
        <f t="shared" si="45"/>
        <v>535</v>
      </c>
      <c r="J580" s="75">
        <v>0</v>
      </c>
      <c r="K580" s="22">
        <f t="shared" si="46"/>
        <v>0</v>
      </c>
    </row>
    <row r="581" spans="1:11" ht="23.25" customHeight="1" thickTop="1" thickBot="1" x14ac:dyDescent="0.3">
      <c r="A581" s="18">
        <v>38161</v>
      </c>
      <c r="B581" s="19" t="s">
        <v>2922</v>
      </c>
      <c r="C581" s="39" t="s">
        <v>1147</v>
      </c>
      <c r="D581" s="89">
        <v>1</v>
      </c>
      <c r="E581" s="92" t="s">
        <v>2303</v>
      </c>
      <c r="F581" s="142">
        <v>507</v>
      </c>
      <c r="G581" s="142">
        <v>675</v>
      </c>
      <c r="H581" s="1" t="s">
        <v>3012</v>
      </c>
      <c r="I581" s="41">
        <f t="shared" si="45"/>
        <v>507</v>
      </c>
      <c r="J581" s="75">
        <v>0</v>
      </c>
      <c r="K581" s="22">
        <f t="shared" si="46"/>
        <v>0</v>
      </c>
    </row>
    <row r="582" spans="1:11" ht="23.25" customHeight="1" thickTop="1" thickBot="1" x14ac:dyDescent="0.3">
      <c r="A582" s="18">
        <v>38162</v>
      </c>
      <c r="B582" s="19" t="s">
        <v>2534</v>
      </c>
      <c r="C582" s="39" t="s">
        <v>1147</v>
      </c>
      <c r="D582" s="89">
        <v>1</v>
      </c>
      <c r="E582" s="92" t="s">
        <v>2304</v>
      </c>
      <c r="F582" s="142">
        <v>538</v>
      </c>
      <c r="G582" s="142">
        <v>712</v>
      </c>
      <c r="H582" s="1" t="s">
        <v>3012</v>
      </c>
      <c r="I582" s="41">
        <f t="shared" si="45"/>
        <v>538</v>
      </c>
      <c r="J582" s="75">
        <v>0</v>
      </c>
      <c r="K582" s="22">
        <f t="shared" si="46"/>
        <v>0</v>
      </c>
    </row>
    <row r="583" spans="1:11" ht="23.25" customHeight="1" thickTop="1" thickBot="1" x14ac:dyDescent="0.3">
      <c r="A583" s="18">
        <v>38163</v>
      </c>
      <c r="B583" s="19" t="s">
        <v>2535</v>
      </c>
      <c r="C583" s="39" t="s">
        <v>1147</v>
      </c>
      <c r="D583" s="89">
        <v>1</v>
      </c>
      <c r="E583" s="92" t="s">
        <v>2305</v>
      </c>
      <c r="F583" s="142">
        <v>545</v>
      </c>
      <c r="G583" s="142">
        <v>725</v>
      </c>
      <c r="H583" s="1" t="s">
        <v>3012</v>
      </c>
      <c r="I583" s="41">
        <f t="shared" si="45"/>
        <v>545</v>
      </c>
      <c r="J583" s="75">
        <v>0</v>
      </c>
      <c r="K583" s="22">
        <f t="shared" si="46"/>
        <v>0</v>
      </c>
    </row>
    <row r="584" spans="1:11" ht="23.25" customHeight="1" thickTop="1" thickBot="1" x14ac:dyDescent="0.3">
      <c r="A584" s="18">
        <v>38166</v>
      </c>
      <c r="B584" s="19" t="s">
        <v>2536</v>
      </c>
      <c r="C584" s="39" t="s">
        <v>1147</v>
      </c>
      <c r="D584" s="89">
        <v>1</v>
      </c>
      <c r="E584" s="92" t="s">
        <v>2306</v>
      </c>
      <c r="F584" s="142">
        <v>572</v>
      </c>
      <c r="G584" s="142">
        <v>756</v>
      </c>
      <c r="H584" s="1" t="s">
        <v>3012</v>
      </c>
      <c r="I584" s="41">
        <f t="shared" si="45"/>
        <v>572</v>
      </c>
      <c r="J584" s="75">
        <v>0</v>
      </c>
      <c r="K584" s="22">
        <f t="shared" si="46"/>
        <v>0</v>
      </c>
    </row>
    <row r="585" spans="1:11" ht="23.25" customHeight="1" thickTop="1" thickBot="1" x14ac:dyDescent="0.3">
      <c r="A585" s="18">
        <v>38167</v>
      </c>
      <c r="B585" s="19" t="s">
        <v>2537</v>
      </c>
      <c r="C585" s="39" t="s">
        <v>1147</v>
      </c>
      <c r="D585" s="89">
        <v>1</v>
      </c>
      <c r="E585" s="92" t="s">
        <v>2307</v>
      </c>
      <c r="F585" s="142">
        <v>646</v>
      </c>
      <c r="G585" s="142">
        <v>858</v>
      </c>
      <c r="H585" s="1" t="s">
        <v>3012</v>
      </c>
      <c r="I585" s="41">
        <f t="shared" si="45"/>
        <v>646</v>
      </c>
      <c r="J585" s="75">
        <v>0</v>
      </c>
      <c r="K585" s="22">
        <f t="shared" si="46"/>
        <v>0</v>
      </c>
    </row>
    <row r="586" spans="1:11" ht="23.25" customHeight="1" thickTop="1" thickBot="1" x14ac:dyDescent="0.3">
      <c r="A586" s="18">
        <v>38168</v>
      </c>
      <c r="B586" s="19" t="s">
        <v>2580</v>
      </c>
      <c r="C586" s="39" t="s">
        <v>1147</v>
      </c>
      <c r="D586" s="89">
        <v>1</v>
      </c>
      <c r="E586" s="92" t="s">
        <v>2308</v>
      </c>
      <c r="F586" s="142">
        <v>573</v>
      </c>
      <c r="G586" s="142">
        <v>766</v>
      </c>
      <c r="H586" s="1" t="s">
        <v>3012</v>
      </c>
      <c r="I586" s="41">
        <f t="shared" si="45"/>
        <v>573</v>
      </c>
      <c r="J586" s="75">
        <v>0</v>
      </c>
      <c r="K586" s="22">
        <f t="shared" si="46"/>
        <v>0</v>
      </c>
    </row>
    <row r="587" spans="1:11" ht="23.25" customHeight="1" thickTop="1" thickBot="1" x14ac:dyDescent="0.3">
      <c r="A587" s="18">
        <v>38169</v>
      </c>
      <c r="B587" s="19" t="s">
        <v>2581</v>
      </c>
      <c r="C587" s="39" t="s">
        <v>1147</v>
      </c>
      <c r="D587" s="89">
        <v>1</v>
      </c>
      <c r="E587" s="92" t="s">
        <v>2309</v>
      </c>
      <c r="F587" s="142">
        <v>650</v>
      </c>
      <c r="G587" s="142">
        <v>860</v>
      </c>
      <c r="H587" s="1" t="s">
        <v>3012</v>
      </c>
      <c r="I587" s="41">
        <f t="shared" si="45"/>
        <v>650</v>
      </c>
      <c r="J587" s="75">
        <v>0</v>
      </c>
      <c r="K587" s="22">
        <f t="shared" si="46"/>
        <v>0</v>
      </c>
    </row>
    <row r="588" spans="1:11" ht="23.25" customHeight="1" thickTop="1" thickBot="1" x14ac:dyDescent="0.3">
      <c r="A588" s="18">
        <v>38170</v>
      </c>
      <c r="B588" s="19" t="s">
        <v>2538</v>
      </c>
      <c r="C588" s="39" t="s">
        <v>1147</v>
      </c>
      <c r="D588" s="89">
        <v>1</v>
      </c>
      <c r="E588" s="92" t="s">
        <v>2310</v>
      </c>
      <c r="F588" s="142">
        <v>826</v>
      </c>
      <c r="G588" s="142">
        <v>1092</v>
      </c>
      <c r="H588" s="1" t="s">
        <v>3012</v>
      </c>
      <c r="I588" s="41">
        <f t="shared" si="45"/>
        <v>826</v>
      </c>
      <c r="J588" s="75">
        <v>0</v>
      </c>
      <c r="K588" s="22">
        <f t="shared" si="46"/>
        <v>0</v>
      </c>
    </row>
    <row r="589" spans="1:11" ht="23.25" customHeight="1" thickTop="1" thickBot="1" x14ac:dyDescent="0.3">
      <c r="A589" s="18">
        <v>38171</v>
      </c>
      <c r="B589" s="19" t="s">
        <v>2539</v>
      </c>
      <c r="C589" s="39" t="s">
        <v>1147</v>
      </c>
      <c r="D589" s="89">
        <v>1</v>
      </c>
      <c r="E589" s="92" t="s">
        <v>2311</v>
      </c>
      <c r="F589" s="142">
        <v>1140</v>
      </c>
      <c r="G589" s="142">
        <v>1512</v>
      </c>
      <c r="H589" s="1" t="s">
        <v>3012</v>
      </c>
      <c r="I589" s="41">
        <f t="shared" si="45"/>
        <v>1140</v>
      </c>
      <c r="J589" s="75">
        <v>0</v>
      </c>
      <c r="K589" s="22">
        <f t="shared" si="46"/>
        <v>0</v>
      </c>
    </row>
    <row r="590" spans="1:11" ht="23.25" customHeight="1" thickTop="1" thickBot="1" x14ac:dyDescent="0.3">
      <c r="A590" s="18">
        <v>38172</v>
      </c>
      <c r="B590" s="19" t="s">
        <v>2582</v>
      </c>
      <c r="C590" s="39" t="s">
        <v>1147</v>
      </c>
      <c r="D590" s="89">
        <v>1</v>
      </c>
      <c r="E590" s="92" t="s">
        <v>2312</v>
      </c>
      <c r="F590" s="142">
        <v>941</v>
      </c>
      <c r="G590" s="142">
        <v>1251</v>
      </c>
      <c r="H590" s="1" t="s">
        <v>3012</v>
      </c>
      <c r="I590" s="41">
        <f t="shared" si="45"/>
        <v>941</v>
      </c>
      <c r="J590" s="75">
        <v>0</v>
      </c>
      <c r="K590" s="22">
        <f t="shared" si="46"/>
        <v>0</v>
      </c>
    </row>
    <row r="591" spans="1:11" ht="23.25" customHeight="1" thickTop="1" thickBot="1" x14ac:dyDescent="0.3">
      <c r="A591" s="18">
        <v>38173</v>
      </c>
      <c r="B591" s="19" t="s">
        <v>2583</v>
      </c>
      <c r="C591" s="39" t="s">
        <v>1147</v>
      </c>
      <c r="D591" s="89">
        <v>1</v>
      </c>
      <c r="E591" s="92" t="s">
        <v>2313</v>
      </c>
      <c r="F591" s="142">
        <v>1163</v>
      </c>
      <c r="G591" s="142">
        <v>1545</v>
      </c>
      <c r="H591" s="1" t="s">
        <v>3012</v>
      </c>
      <c r="I591" s="41">
        <f t="shared" si="45"/>
        <v>1163</v>
      </c>
      <c r="J591" s="75">
        <v>0</v>
      </c>
      <c r="K591" s="22">
        <f t="shared" si="46"/>
        <v>0</v>
      </c>
    </row>
    <row r="592" spans="1:11" ht="23.25" customHeight="1" thickTop="1" thickBot="1" x14ac:dyDescent="0.3">
      <c r="A592" s="18">
        <v>38174</v>
      </c>
      <c r="B592" s="19" t="s">
        <v>2540</v>
      </c>
      <c r="C592" s="39" t="s">
        <v>1147</v>
      </c>
      <c r="D592" s="89">
        <v>1</v>
      </c>
      <c r="E592" s="92" t="s">
        <v>2314</v>
      </c>
      <c r="F592" s="142">
        <v>816</v>
      </c>
      <c r="G592" s="142">
        <v>1083</v>
      </c>
      <c r="H592" s="1" t="s">
        <v>3012</v>
      </c>
      <c r="I592" s="41">
        <f t="shared" si="45"/>
        <v>816</v>
      </c>
      <c r="J592" s="75">
        <v>0</v>
      </c>
      <c r="K592" s="22">
        <f t="shared" si="46"/>
        <v>0</v>
      </c>
    </row>
    <row r="593" spans="1:11" ht="23.25" customHeight="1" thickTop="1" thickBot="1" x14ac:dyDescent="0.3">
      <c r="A593" s="18">
        <v>38175</v>
      </c>
      <c r="B593" s="19" t="s">
        <v>2923</v>
      </c>
      <c r="C593" s="39" t="s">
        <v>1147</v>
      </c>
      <c r="D593" s="89">
        <v>1</v>
      </c>
      <c r="E593" s="92" t="s">
        <v>2315</v>
      </c>
      <c r="F593" s="142">
        <v>939</v>
      </c>
      <c r="G593" s="142">
        <v>1248</v>
      </c>
      <c r="H593" s="1" t="s">
        <v>63</v>
      </c>
      <c r="I593" s="41">
        <f t="shared" si="45"/>
        <v>939</v>
      </c>
      <c r="J593" s="75">
        <v>0</v>
      </c>
      <c r="K593" s="22">
        <f t="shared" si="46"/>
        <v>0</v>
      </c>
    </row>
    <row r="594" spans="1:11" ht="23.25" customHeight="1" thickTop="1" thickBot="1" x14ac:dyDescent="0.3">
      <c r="A594" s="18">
        <v>38176</v>
      </c>
      <c r="B594" s="19" t="s">
        <v>2584</v>
      </c>
      <c r="C594" s="39" t="s">
        <v>1147</v>
      </c>
      <c r="D594" s="89">
        <v>1</v>
      </c>
      <c r="E594" s="92" t="s">
        <v>2316</v>
      </c>
      <c r="F594" s="142">
        <v>940</v>
      </c>
      <c r="G594" s="142">
        <v>1252</v>
      </c>
      <c r="H594" s="1" t="s">
        <v>3012</v>
      </c>
      <c r="I594" s="41">
        <f t="shared" si="45"/>
        <v>940</v>
      </c>
      <c r="J594" s="75">
        <v>0</v>
      </c>
      <c r="K594" s="22">
        <f t="shared" si="46"/>
        <v>0</v>
      </c>
    </row>
    <row r="595" spans="1:11" ht="23.25" customHeight="1" thickTop="1" thickBot="1" x14ac:dyDescent="0.3">
      <c r="A595" s="18">
        <v>38177</v>
      </c>
      <c r="B595" s="19" t="s">
        <v>2541</v>
      </c>
      <c r="C595" s="39" t="s">
        <v>1147</v>
      </c>
      <c r="D595" s="89">
        <v>1</v>
      </c>
      <c r="E595" s="92" t="s">
        <v>2317</v>
      </c>
      <c r="F595" s="142">
        <v>1125</v>
      </c>
      <c r="G595" s="142">
        <v>1495</v>
      </c>
      <c r="H595" s="1" t="s">
        <v>3012</v>
      </c>
      <c r="I595" s="41">
        <f t="shared" si="45"/>
        <v>1125</v>
      </c>
      <c r="J595" s="75">
        <v>0</v>
      </c>
      <c r="K595" s="22">
        <f t="shared" si="46"/>
        <v>0</v>
      </c>
    </row>
    <row r="596" spans="1:11" ht="23.25" customHeight="1" thickTop="1" thickBot="1" x14ac:dyDescent="0.3">
      <c r="A596" s="18">
        <v>38178</v>
      </c>
      <c r="B596" s="19" t="s">
        <v>2542</v>
      </c>
      <c r="C596" s="39" t="s">
        <v>1147</v>
      </c>
      <c r="D596" s="89">
        <v>1</v>
      </c>
      <c r="E596" s="92" t="s">
        <v>2318</v>
      </c>
      <c r="F596" s="142">
        <v>826</v>
      </c>
      <c r="G596" s="142">
        <v>1100</v>
      </c>
      <c r="H596" s="1" t="s">
        <v>3012</v>
      </c>
      <c r="I596" s="41">
        <f t="shared" si="45"/>
        <v>826</v>
      </c>
      <c r="J596" s="75">
        <v>0</v>
      </c>
      <c r="K596" s="22">
        <f t="shared" si="46"/>
        <v>0</v>
      </c>
    </row>
    <row r="597" spans="1:11" ht="23.25" customHeight="1" thickTop="1" thickBot="1" x14ac:dyDescent="0.3">
      <c r="A597" s="18">
        <v>38179</v>
      </c>
      <c r="B597" s="19" t="s">
        <v>2585</v>
      </c>
      <c r="C597" s="39" t="s">
        <v>1147</v>
      </c>
      <c r="D597" s="89">
        <v>1</v>
      </c>
      <c r="E597" s="92" t="s">
        <v>2319</v>
      </c>
      <c r="F597" s="142">
        <v>829</v>
      </c>
      <c r="G597" s="142">
        <v>1101</v>
      </c>
      <c r="H597" s="1" t="s">
        <v>3012</v>
      </c>
      <c r="I597" s="41">
        <f t="shared" si="45"/>
        <v>829</v>
      </c>
      <c r="J597" s="75">
        <v>0</v>
      </c>
      <c r="K597" s="22">
        <f t="shared" si="46"/>
        <v>0</v>
      </c>
    </row>
    <row r="598" spans="1:11" ht="23.25" customHeight="1" thickTop="1" thickBot="1" x14ac:dyDescent="0.3">
      <c r="A598" s="18">
        <v>38180</v>
      </c>
      <c r="B598" s="19" t="s">
        <v>2586</v>
      </c>
      <c r="C598" s="39" t="s">
        <v>1147</v>
      </c>
      <c r="D598" s="89">
        <v>1</v>
      </c>
      <c r="E598" s="92" t="s">
        <v>2320</v>
      </c>
      <c r="F598" s="142">
        <v>944</v>
      </c>
      <c r="G598" s="142">
        <v>1254</v>
      </c>
      <c r="H598" s="1" t="s">
        <v>3012</v>
      </c>
      <c r="I598" s="41">
        <f t="shared" ref="I598:I629" si="47">F598-F598*$I$8</f>
        <v>944</v>
      </c>
      <c r="J598" s="75">
        <v>0</v>
      </c>
      <c r="K598" s="22">
        <f t="shared" ref="K598:K626" si="48">J598*I598</f>
        <v>0</v>
      </c>
    </row>
    <row r="599" spans="1:11" ht="23.25" customHeight="1" thickTop="1" thickBot="1" x14ac:dyDescent="0.3">
      <c r="A599" s="18">
        <v>38181</v>
      </c>
      <c r="B599" s="19" t="s">
        <v>2543</v>
      </c>
      <c r="C599" s="39" t="s">
        <v>1147</v>
      </c>
      <c r="D599" s="89">
        <v>1</v>
      </c>
      <c r="E599" s="92" t="s">
        <v>2321</v>
      </c>
      <c r="F599" s="142">
        <v>1129</v>
      </c>
      <c r="G599" s="142">
        <v>1495</v>
      </c>
      <c r="H599" s="1" t="s">
        <v>3012</v>
      </c>
      <c r="I599" s="41">
        <f t="shared" si="47"/>
        <v>1129</v>
      </c>
      <c r="J599" s="75">
        <v>0</v>
      </c>
      <c r="K599" s="22">
        <f t="shared" si="48"/>
        <v>0</v>
      </c>
    </row>
    <row r="600" spans="1:11" ht="23.25" customHeight="1" thickTop="1" thickBot="1" x14ac:dyDescent="0.3">
      <c r="A600" s="18">
        <v>38182</v>
      </c>
      <c r="B600" s="19" t="s">
        <v>2544</v>
      </c>
      <c r="C600" s="39" t="s">
        <v>1147</v>
      </c>
      <c r="D600" s="89">
        <v>1</v>
      </c>
      <c r="E600" s="92" t="s">
        <v>2322</v>
      </c>
      <c r="F600" s="142">
        <v>816</v>
      </c>
      <c r="G600" s="142">
        <v>1083</v>
      </c>
      <c r="H600" s="1" t="s">
        <v>3012</v>
      </c>
      <c r="I600" s="41">
        <f t="shared" si="47"/>
        <v>816</v>
      </c>
      <c r="J600" s="75">
        <v>0</v>
      </c>
      <c r="K600" s="22">
        <f t="shared" si="48"/>
        <v>0</v>
      </c>
    </row>
    <row r="601" spans="1:11" ht="23.25" customHeight="1" thickTop="1" thickBot="1" x14ac:dyDescent="0.3">
      <c r="A601" s="18">
        <v>38183</v>
      </c>
      <c r="B601" s="19" t="s">
        <v>2924</v>
      </c>
      <c r="C601" s="39" t="s">
        <v>1147</v>
      </c>
      <c r="D601" s="89">
        <v>1</v>
      </c>
      <c r="E601" s="92" t="s">
        <v>2323</v>
      </c>
      <c r="F601" s="142">
        <v>889</v>
      </c>
      <c r="G601" s="142">
        <v>1182</v>
      </c>
      <c r="H601" s="1" t="s">
        <v>3012</v>
      </c>
      <c r="I601" s="41">
        <f t="shared" si="47"/>
        <v>889</v>
      </c>
      <c r="J601" s="75">
        <v>0</v>
      </c>
      <c r="K601" s="22">
        <f t="shared" si="48"/>
        <v>0</v>
      </c>
    </row>
    <row r="602" spans="1:11" ht="23.25" customHeight="1" thickTop="1" thickBot="1" x14ac:dyDescent="0.3">
      <c r="A602" s="18">
        <v>38184</v>
      </c>
      <c r="B602" s="19" t="s">
        <v>2587</v>
      </c>
      <c r="C602" s="39" t="s">
        <v>1147</v>
      </c>
      <c r="D602" s="89">
        <v>1</v>
      </c>
      <c r="E602" s="92" t="s">
        <v>2324</v>
      </c>
      <c r="F602" s="142">
        <v>944</v>
      </c>
      <c r="G602" s="142">
        <v>1254</v>
      </c>
      <c r="H602" s="1" t="s">
        <v>3012</v>
      </c>
      <c r="I602" s="41">
        <f t="shared" si="47"/>
        <v>944</v>
      </c>
      <c r="J602" s="75">
        <v>0</v>
      </c>
      <c r="K602" s="22">
        <f t="shared" si="48"/>
        <v>0</v>
      </c>
    </row>
    <row r="603" spans="1:11" ht="23.25" customHeight="1" thickTop="1" thickBot="1" x14ac:dyDescent="0.3">
      <c r="A603" s="18">
        <v>38185</v>
      </c>
      <c r="B603" s="19" t="s">
        <v>2545</v>
      </c>
      <c r="C603" s="39" t="s">
        <v>1147</v>
      </c>
      <c r="D603" s="89">
        <v>1</v>
      </c>
      <c r="E603" s="92" t="s">
        <v>2325</v>
      </c>
      <c r="F603" s="142">
        <v>826</v>
      </c>
      <c r="G603" s="142">
        <v>1100</v>
      </c>
      <c r="H603" s="1" t="s">
        <v>3012</v>
      </c>
      <c r="I603" s="41">
        <f t="shared" si="47"/>
        <v>826</v>
      </c>
      <c r="J603" s="75">
        <v>0</v>
      </c>
      <c r="K603" s="22">
        <f t="shared" si="48"/>
        <v>0</v>
      </c>
    </row>
    <row r="604" spans="1:11" ht="23.25" customHeight="1" thickTop="1" thickBot="1" x14ac:dyDescent="0.3">
      <c r="A604" s="18">
        <v>38186</v>
      </c>
      <c r="B604" s="19" t="s">
        <v>2925</v>
      </c>
      <c r="C604" s="39" t="s">
        <v>1147</v>
      </c>
      <c r="D604" s="89">
        <v>1</v>
      </c>
      <c r="E604" s="92" t="s">
        <v>2326</v>
      </c>
      <c r="F604" s="142">
        <v>827</v>
      </c>
      <c r="G604" s="142">
        <v>1098</v>
      </c>
      <c r="H604" s="1" t="s">
        <v>3012</v>
      </c>
      <c r="I604" s="41">
        <f t="shared" si="47"/>
        <v>827</v>
      </c>
      <c r="J604" s="75">
        <v>0</v>
      </c>
      <c r="K604" s="22">
        <f t="shared" si="48"/>
        <v>0</v>
      </c>
    </row>
    <row r="605" spans="1:11" ht="23.25" customHeight="1" thickTop="1" thickBot="1" x14ac:dyDescent="0.3">
      <c r="A605" s="18">
        <v>38189</v>
      </c>
      <c r="B605" s="19" t="s">
        <v>2546</v>
      </c>
      <c r="C605" s="39" t="s">
        <v>1147</v>
      </c>
      <c r="D605" s="89">
        <v>1</v>
      </c>
      <c r="E605" s="92" t="s">
        <v>2327</v>
      </c>
      <c r="F605" s="142">
        <v>1118</v>
      </c>
      <c r="G605" s="142">
        <v>1486</v>
      </c>
      <c r="H605" s="1" t="s">
        <v>63</v>
      </c>
      <c r="I605" s="41">
        <f t="shared" si="47"/>
        <v>1118</v>
      </c>
      <c r="J605" s="75">
        <v>0</v>
      </c>
      <c r="K605" s="22">
        <f t="shared" si="48"/>
        <v>0</v>
      </c>
    </row>
    <row r="606" spans="1:11" ht="23.25" customHeight="1" thickTop="1" thickBot="1" x14ac:dyDescent="0.3">
      <c r="A606" s="18">
        <v>38190</v>
      </c>
      <c r="B606" s="19" t="s">
        <v>2547</v>
      </c>
      <c r="C606" s="39" t="s">
        <v>1147</v>
      </c>
      <c r="D606" s="89">
        <v>1</v>
      </c>
      <c r="E606" s="92" t="s">
        <v>2328</v>
      </c>
      <c r="F606" s="142">
        <v>794</v>
      </c>
      <c r="G606" s="142">
        <v>1056</v>
      </c>
      <c r="H606" s="1" t="s">
        <v>3012</v>
      </c>
      <c r="I606" s="41">
        <f t="shared" si="47"/>
        <v>794</v>
      </c>
      <c r="J606" s="75">
        <v>0</v>
      </c>
      <c r="K606" s="22">
        <f t="shared" si="48"/>
        <v>0</v>
      </c>
    </row>
    <row r="607" spans="1:11" ht="23.25" customHeight="1" thickTop="1" thickBot="1" x14ac:dyDescent="0.3">
      <c r="A607" s="18">
        <v>38191</v>
      </c>
      <c r="B607" s="19" t="s">
        <v>2588</v>
      </c>
      <c r="C607" s="39" t="s">
        <v>1147</v>
      </c>
      <c r="D607" s="89">
        <v>1</v>
      </c>
      <c r="E607" s="92" t="s">
        <v>2329</v>
      </c>
      <c r="F607" s="142">
        <v>957</v>
      </c>
      <c r="G607" s="142">
        <v>1275</v>
      </c>
      <c r="H607" s="1" t="s">
        <v>3012</v>
      </c>
      <c r="I607" s="41">
        <f t="shared" si="47"/>
        <v>957</v>
      </c>
      <c r="J607" s="75">
        <v>0</v>
      </c>
      <c r="K607" s="22">
        <f t="shared" si="48"/>
        <v>0</v>
      </c>
    </row>
    <row r="608" spans="1:11" ht="23.25" customHeight="1" thickTop="1" thickBot="1" x14ac:dyDescent="0.3">
      <c r="A608" s="18">
        <v>38192</v>
      </c>
      <c r="B608" s="19" t="s">
        <v>2548</v>
      </c>
      <c r="C608" s="39" t="s">
        <v>1147</v>
      </c>
      <c r="D608" s="89">
        <v>1</v>
      </c>
      <c r="E608" s="92" t="s">
        <v>2330</v>
      </c>
      <c r="F608" s="142">
        <v>1073</v>
      </c>
      <c r="G608" s="142">
        <v>1424</v>
      </c>
      <c r="H608" s="1" t="s">
        <v>3012</v>
      </c>
      <c r="I608" s="41">
        <f t="shared" si="47"/>
        <v>1073</v>
      </c>
      <c r="J608" s="75">
        <v>0</v>
      </c>
      <c r="K608" s="22">
        <f t="shared" si="48"/>
        <v>0</v>
      </c>
    </row>
    <row r="609" spans="1:11" ht="23.25" customHeight="1" thickTop="1" thickBot="1" x14ac:dyDescent="0.3">
      <c r="A609" s="18">
        <v>38193</v>
      </c>
      <c r="B609" s="19" t="s">
        <v>2549</v>
      </c>
      <c r="C609" s="39" t="s">
        <v>1147</v>
      </c>
      <c r="D609" s="89">
        <v>1</v>
      </c>
      <c r="E609" s="92" t="s">
        <v>2331</v>
      </c>
      <c r="F609" s="142">
        <v>844</v>
      </c>
      <c r="G609" s="142">
        <v>1120</v>
      </c>
      <c r="H609" s="1" t="s">
        <v>3012</v>
      </c>
      <c r="I609" s="41">
        <f t="shared" si="47"/>
        <v>844</v>
      </c>
      <c r="J609" s="75">
        <v>0</v>
      </c>
      <c r="K609" s="22">
        <f t="shared" si="48"/>
        <v>0</v>
      </c>
    </row>
    <row r="610" spans="1:11" ht="23.25" customHeight="1" thickTop="1" thickBot="1" x14ac:dyDescent="0.3">
      <c r="A610" s="18">
        <v>38194</v>
      </c>
      <c r="B610" s="19" t="s">
        <v>2589</v>
      </c>
      <c r="C610" s="39" t="s">
        <v>1147</v>
      </c>
      <c r="D610" s="89">
        <v>1</v>
      </c>
      <c r="E610" s="92" t="s">
        <v>2332</v>
      </c>
      <c r="F610" s="142">
        <v>896</v>
      </c>
      <c r="G610" s="142">
        <v>1192</v>
      </c>
      <c r="H610" s="1" t="s">
        <v>3012</v>
      </c>
      <c r="I610" s="41">
        <f t="shared" si="47"/>
        <v>896</v>
      </c>
      <c r="J610" s="75">
        <v>0</v>
      </c>
      <c r="K610" s="22">
        <f t="shared" si="48"/>
        <v>0</v>
      </c>
    </row>
    <row r="611" spans="1:11" ht="23.25" customHeight="1" thickTop="1" thickBot="1" x14ac:dyDescent="0.3">
      <c r="A611" s="18">
        <v>38195</v>
      </c>
      <c r="B611" s="19" t="s">
        <v>2590</v>
      </c>
      <c r="C611" s="39" t="s">
        <v>1147</v>
      </c>
      <c r="D611" s="89">
        <v>1</v>
      </c>
      <c r="E611" s="92" t="s">
        <v>2333</v>
      </c>
      <c r="F611" s="142">
        <v>989</v>
      </c>
      <c r="G611" s="142">
        <v>1314</v>
      </c>
      <c r="H611" s="1" t="s">
        <v>3012</v>
      </c>
      <c r="I611" s="41">
        <f t="shared" si="47"/>
        <v>989</v>
      </c>
      <c r="J611" s="75">
        <v>0</v>
      </c>
      <c r="K611" s="22">
        <f t="shared" si="48"/>
        <v>0</v>
      </c>
    </row>
    <row r="612" spans="1:11" ht="23.25" customHeight="1" thickTop="1" thickBot="1" x14ac:dyDescent="0.3">
      <c r="A612" s="18">
        <v>38196</v>
      </c>
      <c r="B612" s="19" t="s">
        <v>2550</v>
      </c>
      <c r="C612" s="39" t="s">
        <v>1147</v>
      </c>
      <c r="D612" s="89">
        <v>1</v>
      </c>
      <c r="E612" s="92" t="s">
        <v>2334</v>
      </c>
      <c r="F612" s="142">
        <v>852</v>
      </c>
      <c r="G612" s="142">
        <v>1129</v>
      </c>
      <c r="H612" s="1" t="s">
        <v>3012</v>
      </c>
      <c r="I612" s="41">
        <f t="shared" si="47"/>
        <v>852</v>
      </c>
      <c r="J612" s="75">
        <v>0</v>
      </c>
      <c r="K612" s="22">
        <f t="shared" si="48"/>
        <v>0</v>
      </c>
    </row>
    <row r="613" spans="1:11" ht="23.25" customHeight="1" thickTop="1" thickBot="1" x14ac:dyDescent="0.3">
      <c r="A613" s="18">
        <v>38197</v>
      </c>
      <c r="B613" s="19" t="s">
        <v>2551</v>
      </c>
      <c r="C613" s="39" t="s">
        <v>1147</v>
      </c>
      <c r="D613" s="89">
        <v>1</v>
      </c>
      <c r="E613" s="92" t="s">
        <v>2335</v>
      </c>
      <c r="F613" s="142">
        <v>936</v>
      </c>
      <c r="G613" s="142">
        <v>1243</v>
      </c>
      <c r="H613" s="1" t="s">
        <v>3012</v>
      </c>
      <c r="I613" s="41">
        <f t="shared" si="47"/>
        <v>936</v>
      </c>
      <c r="J613" s="75">
        <v>0</v>
      </c>
      <c r="K613" s="22">
        <f t="shared" si="48"/>
        <v>0</v>
      </c>
    </row>
    <row r="614" spans="1:11" ht="23.25" customHeight="1" thickTop="1" thickBot="1" x14ac:dyDescent="0.3">
      <c r="A614" s="18">
        <v>38198</v>
      </c>
      <c r="B614" s="19" t="s">
        <v>2591</v>
      </c>
      <c r="C614" s="39" t="s">
        <v>1147</v>
      </c>
      <c r="D614" s="89">
        <v>1</v>
      </c>
      <c r="E614" s="92" t="s">
        <v>2336</v>
      </c>
      <c r="F614" s="142">
        <v>740</v>
      </c>
      <c r="G614" s="142">
        <v>980</v>
      </c>
      <c r="H614" s="1" t="s">
        <v>3012</v>
      </c>
      <c r="I614" s="41">
        <f t="shared" si="47"/>
        <v>740</v>
      </c>
      <c r="J614" s="75">
        <v>0</v>
      </c>
      <c r="K614" s="22">
        <f t="shared" si="48"/>
        <v>0</v>
      </c>
    </row>
    <row r="615" spans="1:11" ht="23.25" customHeight="1" thickTop="1" thickBot="1" x14ac:dyDescent="0.3">
      <c r="A615" s="18">
        <v>38199</v>
      </c>
      <c r="B615" s="19" t="s">
        <v>2592</v>
      </c>
      <c r="C615" s="39" t="s">
        <v>1147</v>
      </c>
      <c r="D615" s="89">
        <v>1</v>
      </c>
      <c r="E615" s="92" t="s">
        <v>2337</v>
      </c>
      <c r="F615" s="142">
        <v>753</v>
      </c>
      <c r="G615" s="142">
        <v>998</v>
      </c>
      <c r="H615" s="1" t="s">
        <v>3012</v>
      </c>
      <c r="I615" s="41">
        <f t="shared" si="47"/>
        <v>753</v>
      </c>
      <c r="J615" s="75">
        <v>0</v>
      </c>
      <c r="K615" s="22">
        <f t="shared" si="48"/>
        <v>0</v>
      </c>
    </row>
    <row r="616" spans="1:11" ht="23.25" customHeight="1" thickTop="1" thickBot="1" x14ac:dyDescent="0.3">
      <c r="A616" s="18">
        <v>38200</v>
      </c>
      <c r="B616" s="19" t="s">
        <v>2552</v>
      </c>
      <c r="C616" s="39" t="s">
        <v>1147</v>
      </c>
      <c r="D616" s="89">
        <v>1</v>
      </c>
      <c r="E616" s="92" t="s">
        <v>2338</v>
      </c>
      <c r="F616" s="142">
        <v>908</v>
      </c>
      <c r="G616" s="142">
        <v>1205</v>
      </c>
      <c r="H616" s="1" t="s">
        <v>3012</v>
      </c>
      <c r="I616" s="41">
        <f t="shared" si="47"/>
        <v>908</v>
      </c>
      <c r="J616" s="75">
        <v>0</v>
      </c>
      <c r="K616" s="22">
        <f t="shared" si="48"/>
        <v>0</v>
      </c>
    </row>
    <row r="617" spans="1:11" ht="23.25" customHeight="1" thickTop="1" thickBot="1" x14ac:dyDescent="0.3">
      <c r="A617" s="18">
        <v>38202</v>
      </c>
      <c r="B617" s="19" t="s">
        <v>2593</v>
      </c>
      <c r="C617" s="39" t="s">
        <v>1147</v>
      </c>
      <c r="D617" s="89">
        <v>1</v>
      </c>
      <c r="E617" s="92" t="s">
        <v>2339</v>
      </c>
      <c r="F617" s="142">
        <v>1089</v>
      </c>
      <c r="G617" s="142">
        <v>1444</v>
      </c>
      <c r="H617" s="1" t="s">
        <v>3012</v>
      </c>
      <c r="I617" s="41">
        <f t="shared" si="47"/>
        <v>1089</v>
      </c>
      <c r="J617" s="75">
        <v>0</v>
      </c>
      <c r="K617" s="22">
        <f t="shared" si="48"/>
        <v>0</v>
      </c>
    </row>
    <row r="618" spans="1:11" ht="23.25" customHeight="1" thickTop="1" thickBot="1" x14ac:dyDescent="0.3">
      <c r="A618" s="18">
        <v>38203</v>
      </c>
      <c r="B618" s="19" t="s">
        <v>2594</v>
      </c>
      <c r="C618" s="39" t="s">
        <v>1147</v>
      </c>
      <c r="D618" s="89">
        <v>1</v>
      </c>
      <c r="E618" s="92" t="s">
        <v>2340</v>
      </c>
      <c r="F618" s="142">
        <v>963</v>
      </c>
      <c r="G618" s="142">
        <v>1278</v>
      </c>
      <c r="H618" s="1" t="s">
        <v>3012</v>
      </c>
      <c r="I618" s="41">
        <f t="shared" si="47"/>
        <v>963</v>
      </c>
      <c r="J618" s="75">
        <v>0</v>
      </c>
      <c r="K618" s="22">
        <f t="shared" si="48"/>
        <v>0</v>
      </c>
    </row>
    <row r="619" spans="1:11" ht="23.25" customHeight="1" thickTop="1" thickBot="1" x14ac:dyDescent="0.3">
      <c r="A619" s="18">
        <v>38204</v>
      </c>
      <c r="B619" s="19" t="s">
        <v>2553</v>
      </c>
      <c r="C619" s="39" t="s">
        <v>1147</v>
      </c>
      <c r="D619" s="89">
        <v>1</v>
      </c>
      <c r="E619" s="92" t="s">
        <v>2341</v>
      </c>
      <c r="F619" s="142">
        <v>1086</v>
      </c>
      <c r="G619" s="142">
        <v>1442</v>
      </c>
      <c r="H619" s="1" t="s">
        <v>3012</v>
      </c>
      <c r="I619" s="41">
        <f t="shared" si="47"/>
        <v>1086</v>
      </c>
      <c r="J619" s="75">
        <v>0</v>
      </c>
      <c r="K619" s="22">
        <f t="shared" si="48"/>
        <v>0</v>
      </c>
    </row>
    <row r="620" spans="1:11" ht="23.25" customHeight="1" thickTop="1" thickBot="1" x14ac:dyDescent="0.3">
      <c r="A620" s="18">
        <v>38208</v>
      </c>
      <c r="B620" s="19" t="s">
        <v>2595</v>
      </c>
      <c r="C620" s="39" t="s">
        <v>1147</v>
      </c>
      <c r="D620" s="89">
        <v>1</v>
      </c>
      <c r="E620" s="92" t="s">
        <v>2342</v>
      </c>
      <c r="F620" s="142">
        <v>1129</v>
      </c>
      <c r="G620" s="142">
        <v>1500</v>
      </c>
      <c r="H620" s="1" t="s">
        <v>3012</v>
      </c>
      <c r="I620" s="41">
        <f t="shared" si="47"/>
        <v>1129</v>
      </c>
      <c r="J620" s="75">
        <v>0</v>
      </c>
      <c r="K620" s="22">
        <f t="shared" si="48"/>
        <v>0</v>
      </c>
    </row>
    <row r="621" spans="1:11" ht="23.25" customHeight="1" thickTop="1" thickBot="1" x14ac:dyDescent="0.3">
      <c r="A621" s="18">
        <v>476310</v>
      </c>
      <c r="B621" s="19" t="s">
        <v>2596</v>
      </c>
      <c r="C621" s="39" t="s">
        <v>1147</v>
      </c>
      <c r="D621" s="89">
        <v>1</v>
      </c>
      <c r="E621" s="92" t="s">
        <v>2343</v>
      </c>
      <c r="F621" s="142">
        <v>466</v>
      </c>
      <c r="G621" s="142">
        <v>618</v>
      </c>
      <c r="H621" s="1" t="s">
        <v>3012</v>
      </c>
      <c r="I621" s="41">
        <f t="shared" si="47"/>
        <v>466</v>
      </c>
      <c r="J621" s="75">
        <v>0</v>
      </c>
      <c r="K621" s="22">
        <f t="shared" si="48"/>
        <v>0</v>
      </c>
    </row>
    <row r="622" spans="1:11" ht="23.25" customHeight="1" thickTop="1" thickBot="1" x14ac:dyDescent="0.3">
      <c r="A622" s="18">
        <v>476320</v>
      </c>
      <c r="B622" s="19" t="s">
        <v>2597</v>
      </c>
      <c r="C622" s="39" t="s">
        <v>1147</v>
      </c>
      <c r="D622" s="89">
        <v>1</v>
      </c>
      <c r="E622" s="92" t="s">
        <v>2344</v>
      </c>
      <c r="F622" s="142">
        <v>479</v>
      </c>
      <c r="G622" s="142">
        <v>634</v>
      </c>
      <c r="H622" s="1" t="s">
        <v>3012</v>
      </c>
      <c r="I622" s="41">
        <f t="shared" si="47"/>
        <v>479</v>
      </c>
      <c r="J622" s="75">
        <v>0</v>
      </c>
      <c r="K622" s="22">
        <f t="shared" si="48"/>
        <v>0</v>
      </c>
    </row>
    <row r="623" spans="1:11" ht="23.25" customHeight="1" thickTop="1" thickBot="1" x14ac:dyDescent="0.3">
      <c r="A623" s="18">
        <v>476330</v>
      </c>
      <c r="B623" s="19" t="s">
        <v>2554</v>
      </c>
      <c r="C623" s="39" t="s">
        <v>1147</v>
      </c>
      <c r="D623" s="89">
        <v>1</v>
      </c>
      <c r="E623" s="92" t="s">
        <v>2345</v>
      </c>
      <c r="F623" s="142">
        <v>496</v>
      </c>
      <c r="G623" s="142">
        <v>655</v>
      </c>
      <c r="H623" s="1" t="s">
        <v>3012</v>
      </c>
      <c r="I623" s="41">
        <f t="shared" si="47"/>
        <v>496</v>
      </c>
      <c r="J623" s="75">
        <v>0</v>
      </c>
      <c r="K623" s="22">
        <f t="shared" si="48"/>
        <v>0</v>
      </c>
    </row>
    <row r="624" spans="1:11" ht="23.25" customHeight="1" thickTop="1" thickBot="1" x14ac:dyDescent="0.3">
      <c r="A624" s="18">
        <v>476340</v>
      </c>
      <c r="B624" s="19" t="s">
        <v>2598</v>
      </c>
      <c r="C624" s="39" t="s">
        <v>1147</v>
      </c>
      <c r="D624" s="89">
        <v>1</v>
      </c>
      <c r="E624" s="92" t="s">
        <v>2346</v>
      </c>
      <c r="F624" s="142">
        <v>511</v>
      </c>
      <c r="G624" s="142">
        <v>678</v>
      </c>
      <c r="H624" s="1" t="s">
        <v>3012</v>
      </c>
      <c r="I624" s="41">
        <f t="shared" si="47"/>
        <v>511</v>
      </c>
      <c r="J624" s="75">
        <v>0</v>
      </c>
      <c r="K624" s="22">
        <f t="shared" si="48"/>
        <v>0</v>
      </c>
    </row>
    <row r="625" spans="1:11" ht="23.25" customHeight="1" thickTop="1" thickBot="1" x14ac:dyDescent="0.3">
      <c r="A625" s="18">
        <v>476350</v>
      </c>
      <c r="B625" s="19" t="s">
        <v>2555</v>
      </c>
      <c r="C625" s="39" t="s">
        <v>1147</v>
      </c>
      <c r="D625" s="89">
        <v>1</v>
      </c>
      <c r="E625" s="92" t="s">
        <v>2347</v>
      </c>
      <c r="F625" s="142">
        <v>545</v>
      </c>
      <c r="G625" s="142">
        <v>725</v>
      </c>
      <c r="H625" s="1" t="s">
        <v>3012</v>
      </c>
      <c r="I625" s="41">
        <f t="shared" si="47"/>
        <v>545</v>
      </c>
      <c r="J625" s="75">
        <v>0</v>
      </c>
      <c r="K625" s="22">
        <f t="shared" si="48"/>
        <v>0</v>
      </c>
    </row>
    <row r="626" spans="1:11" ht="23.25" customHeight="1" thickTop="1" thickBot="1" x14ac:dyDescent="0.3">
      <c r="A626" s="18">
        <v>476360</v>
      </c>
      <c r="B626" s="19" t="s">
        <v>2556</v>
      </c>
      <c r="C626" s="39" t="s">
        <v>1147</v>
      </c>
      <c r="D626" s="89">
        <v>1</v>
      </c>
      <c r="E626" s="92" t="s">
        <v>2348</v>
      </c>
      <c r="F626" s="142">
        <v>562</v>
      </c>
      <c r="G626" s="142">
        <v>746</v>
      </c>
      <c r="H626" s="1" t="s">
        <v>3012</v>
      </c>
      <c r="I626" s="41">
        <f t="shared" si="47"/>
        <v>562</v>
      </c>
      <c r="J626" s="75">
        <v>0</v>
      </c>
      <c r="K626" s="22">
        <f t="shared" si="48"/>
        <v>0</v>
      </c>
    </row>
    <row r="627" spans="1:11" ht="23.25" customHeight="1" thickTop="1" thickBot="1" x14ac:dyDescent="0.3">
      <c r="A627" s="18">
        <v>476380</v>
      </c>
      <c r="B627" s="19" t="s">
        <v>2599</v>
      </c>
      <c r="C627" s="39" t="s">
        <v>1147</v>
      </c>
      <c r="D627" s="89">
        <v>1</v>
      </c>
      <c r="E627" s="92" t="s">
        <v>2349</v>
      </c>
      <c r="F627" s="142">
        <v>642</v>
      </c>
      <c r="G627" s="142">
        <v>850</v>
      </c>
      <c r="H627" s="1" t="s">
        <v>3012</v>
      </c>
      <c r="I627" s="41">
        <f t="shared" si="47"/>
        <v>642</v>
      </c>
      <c r="J627" s="75">
        <v>0</v>
      </c>
      <c r="K627" s="22">
        <f t="shared" ref="K627:K658" si="49">J627*I627</f>
        <v>0</v>
      </c>
    </row>
    <row r="628" spans="1:11" ht="23.25" customHeight="1" thickTop="1" thickBot="1" x14ac:dyDescent="0.3">
      <c r="A628" s="18">
        <v>476390</v>
      </c>
      <c r="B628" s="19" t="s">
        <v>2557</v>
      </c>
      <c r="C628" s="39" t="s">
        <v>1147</v>
      </c>
      <c r="D628" s="89">
        <v>1</v>
      </c>
      <c r="E628" s="92" t="s">
        <v>2350</v>
      </c>
      <c r="F628" s="142">
        <v>369</v>
      </c>
      <c r="G628" s="142">
        <v>490</v>
      </c>
      <c r="H628" s="1" t="s">
        <v>3012</v>
      </c>
      <c r="I628" s="41">
        <f t="shared" si="47"/>
        <v>369</v>
      </c>
      <c r="J628" s="75">
        <v>0</v>
      </c>
      <c r="K628" s="22">
        <f t="shared" si="49"/>
        <v>0</v>
      </c>
    </row>
    <row r="629" spans="1:11" ht="23.25" customHeight="1" thickTop="1" thickBot="1" x14ac:dyDescent="0.3">
      <c r="A629" s="18">
        <v>476400</v>
      </c>
      <c r="B629" s="19" t="s">
        <v>2600</v>
      </c>
      <c r="C629" s="39" t="s">
        <v>1147</v>
      </c>
      <c r="D629" s="89">
        <v>1</v>
      </c>
      <c r="E629" s="92" t="s">
        <v>2351</v>
      </c>
      <c r="F629" s="142">
        <v>381</v>
      </c>
      <c r="G629" s="142">
        <v>503</v>
      </c>
      <c r="H629" s="1" t="s">
        <v>3012</v>
      </c>
      <c r="I629" s="41">
        <f t="shared" si="47"/>
        <v>381</v>
      </c>
      <c r="J629" s="75">
        <v>0</v>
      </c>
      <c r="K629" s="22">
        <f t="shared" si="49"/>
        <v>0</v>
      </c>
    </row>
    <row r="630" spans="1:11" ht="23.25" customHeight="1" thickTop="1" thickBot="1" x14ac:dyDescent="0.3">
      <c r="A630" s="18">
        <v>476410</v>
      </c>
      <c r="B630" s="19" t="s">
        <v>2601</v>
      </c>
      <c r="C630" s="39" t="s">
        <v>1147</v>
      </c>
      <c r="D630" s="89">
        <v>1</v>
      </c>
      <c r="E630" s="92" t="s">
        <v>2352</v>
      </c>
      <c r="F630" s="142">
        <v>503</v>
      </c>
      <c r="G630" s="142">
        <v>669</v>
      </c>
      <c r="H630" s="1" t="s">
        <v>3012</v>
      </c>
      <c r="I630" s="41">
        <f t="shared" ref="I630:I660" si="50">F630-F630*$I$8</f>
        <v>503</v>
      </c>
      <c r="J630" s="75">
        <v>0</v>
      </c>
      <c r="K630" s="22">
        <f t="shared" si="49"/>
        <v>0</v>
      </c>
    </row>
    <row r="631" spans="1:11" ht="23.25" customHeight="1" thickTop="1" thickBot="1" x14ac:dyDescent="0.3">
      <c r="A631" s="18">
        <v>476420</v>
      </c>
      <c r="B631" s="19" t="s">
        <v>2558</v>
      </c>
      <c r="C631" s="39" t="s">
        <v>1147</v>
      </c>
      <c r="D631" s="89">
        <v>1</v>
      </c>
      <c r="E631" s="92" t="s">
        <v>2353</v>
      </c>
      <c r="F631" s="142">
        <v>517</v>
      </c>
      <c r="G631" s="142">
        <v>688</v>
      </c>
      <c r="H631" s="1" t="s">
        <v>3012</v>
      </c>
      <c r="I631" s="41">
        <f t="shared" si="50"/>
        <v>517</v>
      </c>
      <c r="J631" s="75">
        <v>0</v>
      </c>
      <c r="K631" s="22">
        <f t="shared" si="49"/>
        <v>0</v>
      </c>
    </row>
    <row r="632" spans="1:11" ht="23.25" customHeight="1" thickTop="1" thickBot="1" x14ac:dyDescent="0.3">
      <c r="A632" s="18">
        <v>476430</v>
      </c>
      <c r="B632" s="19" t="s">
        <v>2602</v>
      </c>
      <c r="C632" s="39" t="s">
        <v>1147</v>
      </c>
      <c r="D632" s="89">
        <v>1</v>
      </c>
      <c r="E632" s="92" t="s">
        <v>2354</v>
      </c>
      <c r="F632" s="142">
        <v>553</v>
      </c>
      <c r="G632" s="142">
        <v>732</v>
      </c>
      <c r="H632" s="1" t="s">
        <v>3012</v>
      </c>
      <c r="I632" s="41">
        <f t="shared" si="50"/>
        <v>553</v>
      </c>
      <c r="J632" s="75">
        <v>0</v>
      </c>
      <c r="K632" s="22">
        <f t="shared" si="49"/>
        <v>0</v>
      </c>
    </row>
    <row r="633" spans="1:11" ht="23.25" customHeight="1" thickTop="1" thickBot="1" x14ac:dyDescent="0.3">
      <c r="A633" s="18">
        <v>476440</v>
      </c>
      <c r="B633" s="19" t="s">
        <v>2603</v>
      </c>
      <c r="C633" s="39" t="s">
        <v>1147</v>
      </c>
      <c r="D633" s="89">
        <v>1</v>
      </c>
      <c r="E633" s="92" t="s">
        <v>2355</v>
      </c>
      <c r="F633" s="142">
        <v>753</v>
      </c>
      <c r="G633" s="142">
        <v>998</v>
      </c>
      <c r="H633" s="1" t="s">
        <v>3012</v>
      </c>
      <c r="I633" s="41">
        <f t="shared" si="50"/>
        <v>753</v>
      </c>
      <c r="J633" s="75">
        <v>0</v>
      </c>
      <c r="K633" s="22">
        <f t="shared" si="49"/>
        <v>0</v>
      </c>
    </row>
    <row r="634" spans="1:11" ht="23.25" customHeight="1" thickTop="1" thickBot="1" x14ac:dyDescent="0.3">
      <c r="A634" s="18">
        <v>476450</v>
      </c>
      <c r="B634" s="19" t="s">
        <v>2559</v>
      </c>
      <c r="C634" s="39" t="s">
        <v>1147</v>
      </c>
      <c r="D634" s="89">
        <v>1</v>
      </c>
      <c r="E634" s="92" t="s">
        <v>2356</v>
      </c>
      <c r="F634" s="142">
        <v>584</v>
      </c>
      <c r="G634" s="142">
        <v>773</v>
      </c>
      <c r="H634" s="1" t="s">
        <v>3012</v>
      </c>
      <c r="I634" s="41">
        <f t="shared" si="50"/>
        <v>584</v>
      </c>
      <c r="J634" s="75">
        <v>0</v>
      </c>
      <c r="K634" s="22">
        <f t="shared" si="49"/>
        <v>0</v>
      </c>
    </row>
    <row r="635" spans="1:11" ht="23.25" customHeight="1" thickTop="1" thickBot="1" x14ac:dyDescent="0.3">
      <c r="A635" s="18">
        <v>659630</v>
      </c>
      <c r="B635" s="19" t="s">
        <v>2604</v>
      </c>
      <c r="C635" s="39" t="s">
        <v>1147</v>
      </c>
      <c r="D635" s="89">
        <v>1</v>
      </c>
      <c r="E635" s="92" t="s">
        <v>2357</v>
      </c>
      <c r="F635" s="142">
        <v>404</v>
      </c>
      <c r="G635" s="142">
        <v>539</v>
      </c>
      <c r="H635" s="1" t="s">
        <v>3012</v>
      </c>
      <c r="I635" s="41">
        <f t="shared" si="50"/>
        <v>404</v>
      </c>
      <c r="J635" s="75">
        <v>0</v>
      </c>
      <c r="K635" s="22">
        <f t="shared" si="49"/>
        <v>0</v>
      </c>
    </row>
    <row r="636" spans="1:11" ht="23.25" customHeight="1" thickTop="1" thickBot="1" x14ac:dyDescent="0.3">
      <c r="A636" s="18">
        <v>659670</v>
      </c>
      <c r="B636" s="19" t="s">
        <v>2605</v>
      </c>
      <c r="C636" s="39" t="s">
        <v>1147</v>
      </c>
      <c r="D636" s="89">
        <v>1</v>
      </c>
      <c r="E636" s="92" t="s">
        <v>2358</v>
      </c>
      <c r="F636" s="142">
        <v>858</v>
      </c>
      <c r="G636" s="142">
        <v>1140</v>
      </c>
      <c r="H636" s="1" t="s">
        <v>3012</v>
      </c>
      <c r="I636" s="41">
        <f t="shared" si="50"/>
        <v>858</v>
      </c>
      <c r="J636" s="75">
        <v>0</v>
      </c>
      <c r="K636" s="22">
        <f t="shared" si="49"/>
        <v>0</v>
      </c>
    </row>
    <row r="637" spans="1:11" ht="23.25" customHeight="1" thickTop="1" thickBot="1" x14ac:dyDescent="0.3">
      <c r="A637" s="18">
        <v>659710</v>
      </c>
      <c r="B637" s="19" t="s">
        <v>2606</v>
      </c>
      <c r="C637" s="39" t="s">
        <v>1147</v>
      </c>
      <c r="D637" s="89">
        <v>1</v>
      </c>
      <c r="E637" s="92" t="s">
        <v>2359</v>
      </c>
      <c r="F637" s="142">
        <v>880</v>
      </c>
      <c r="G637" s="142">
        <v>1166</v>
      </c>
      <c r="H637" s="1" t="s">
        <v>3012</v>
      </c>
      <c r="I637" s="41">
        <f t="shared" si="50"/>
        <v>880</v>
      </c>
      <c r="J637" s="75">
        <v>0</v>
      </c>
      <c r="K637" s="22">
        <f t="shared" si="49"/>
        <v>0</v>
      </c>
    </row>
    <row r="638" spans="1:11" ht="23.25" customHeight="1" thickTop="1" thickBot="1" x14ac:dyDescent="0.3">
      <c r="A638" s="18">
        <v>659730</v>
      </c>
      <c r="B638" s="19" t="s">
        <v>2560</v>
      </c>
      <c r="C638" s="39" t="s">
        <v>1147</v>
      </c>
      <c r="D638" s="89">
        <v>1</v>
      </c>
      <c r="E638" s="92" t="s">
        <v>2360</v>
      </c>
      <c r="F638" s="142">
        <v>1362</v>
      </c>
      <c r="G638" s="142">
        <v>1813</v>
      </c>
      <c r="H638" s="1" t="s">
        <v>3012</v>
      </c>
      <c r="I638" s="41">
        <f t="shared" si="50"/>
        <v>1362</v>
      </c>
      <c r="J638" s="75">
        <v>0</v>
      </c>
      <c r="K638" s="22">
        <f t="shared" si="49"/>
        <v>0</v>
      </c>
    </row>
    <row r="639" spans="1:11" ht="23.25" customHeight="1" thickTop="1" thickBot="1" x14ac:dyDescent="0.3">
      <c r="A639" s="18">
        <v>671190</v>
      </c>
      <c r="B639" s="19" t="s">
        <v>2561</v>
      </c>
      <c r="C639" s="39" t="s">
        <v>1147</v>
      </c>
      <c r="D639" s="89">
        <v>1</v>
      </c>
      <c r="E639" s="92" t="s">
        <v>2361</v>
      </c>
      <c r="F639" s="142">
        <v>888</v>
      </c>
      <c r="G639" s="142">
        <v>1181</v>
      </c>
      <c r="H639" s="1" t="s">
        <v>3012</v>
      </c>
      <c r="I639" s="41">
        <f t="shared" si="50"/>
        <v>888</v>
      </c>
      <c r="J639" s="75">
        <v>0</v>
      </c>
      <c r="K639" s="22">
        <f t="shared" si="49"/>
        <v>0</v>
      </c>
    </row>
    <row r="640" spans="1:11" ht="23.25" customHeight="1" thickTop="1" thickBot="1" x14ac:dyDescent="0.3">
      <c r="A640" s="18">
        <v>671210</v>
      </c>
      <c r="B640" s="19" t="s">
        <v>2562</v>
      </c>
      <c r="C640" s="39" t="s">
        <v>1147</v>
      </c>
      <c r="D640" s="89">
        <v>1</v>
      </c>
      <c r="E640" s="92" t="s">
        <v>2362</v>
      </c>
      <c r="F640" s="142">
        <v>830</v>
      </c>
      <c r="G640" s="142">
        <v>1104</v>
      </c>
      <c r="H640" s="1" t="s">
        <v>3012</v>
      </c>
      <c r="I640" s="41">
        <f t="shared" si="50"/>
        <v>830</v>
      </c>
      <c r="J640" s="75">
        <v>0</v>
      </c>
      <c r="K640" s="22">
        <f t="shared" si="49"/>
        <v>0</v>
      </c>
    </row>
    <row r="641" spans="1:11" ht="23.25" customHeight="1" thickTop="1" thickBot="1" x14ac:dyDescent="0.3">
      <c r="A641" s="18">
        <v>671220</v>
      </c>
      <c r="B641" s="19" t="s">
        <v>2563</v>
      </c>
      <c r="C641" s="39" t="s">
        <v>1147</v>
      </c>
      <c r="D641" s="89">
        <v>1</v>
      </c>
      <c r="E641" s="92" t="s">
        <v>2363</v>
      </c>
      <c r="F641" s="142">
        <v>934</v>
      </c>
      <c r="G641" s="142">
        <v>1242</v>
      </c>
      <c r="H641" s="1" t="s">
        <v>3012</v>
      </c>
      <c r="I641" s="41">
        <f t="shared" si="50"/>
        <v>934</v>
      </c>
      <c r="J641" s="75">
        <v>0</v>
      </c>
      <c r="K641" s="22">
        <f t="shared" si="49"/>
        <v>0</v>
      </c>
    </row>
    <row r="642" spans="1:11" ht="23.25" customHeight="1" thickTop="1" thickBot="1" x14ac:dyDescent="0.3">
      <c r="A642" s="18">
        <v>671250</v>
      </c>
      <c r="B642" s="19" t="s">
        <v>2564</v>
      </c>
      <c r="C642" s="39" t="s">
        <v>1147</v>
      </c>
      <c r="D642" s="89">
        <v>1</v>
      </c>
      <c r="E642" s="92" t="s">
        <v>2364</v>
      </c>
      <c r="F642" s="142">
        <v>1206</v>
      </c>
      <c r="G642" s="142">
        <v>1605</v>
      </c>
      <c r="H642" s="1" t="s">
        <v>3012</v>
      </c>
      <c r="I642" s="41">
        <f t="shared" si="50"/>
        <v>1206</v>
      </c>
      <c r="J642" s="75">
        <v>0</v>
      </c>
      <c r="K642" s="22">
        <f t="shared" si="49"/>
        <v>0</v>
      </c>
    </row>
    <row r="643" spans="1:11" ht="23.25" customHeight="1" thickTop="1" thickBot="1" x14ac:dyDescent="0.3">
      <c r="A643" s="18">
        <v>671270</v>
      </c>
      <c r="B643" s="19" t="s">
        <v>2607</v>
      </c>
      <c r="C643" s="39" t="s">
        <v>1147</v>
      </c>
      <c r="D643" s="89">
        <v>1</v>
      </c>
      <c r="E643" s="92" t="s">
        <v>2365</v>
      </c>
      <c r="F643" s="142">
        <v>1031</v>
      </c>
      <c r="G643" s="142">
        <v>1369</v>
      </c>
      <c r="H643" s="1" t="s">
        <v>3012</v>
      </c>
      <c r="I643" s="41">
        <f t="shared" si="50"/>
        <v>1031</v>
      </c>
      <c r="J643" s="75">
        <v>0</v>
      </c>
      <c r="K643" s="22">
        <f t="shared" si="49"/>
        <v>0</v>
      </c>
    </row>
    <row r="644" spans="1:11" ht="23.25" customHeight="1" thickTop="1" thickBot="1" x14ac:dyDescent="0.3">
      <c r="A644" s="18">
        <v>671280</v>
      </c>
      <c r="B644" s="19" t="s">
        <v>2565</v>
      </c>
      <c r="C644" s="39" t="s">
        <v>1147</v>
      </c>
      <c r="D644" s="89">
        <v>1</v>
      </c>
      <c r="E644" s="92" t="s">
        <v>2366</v>
      </c>
      <c r="F644" s="142">
        <v>1403</v>
      </c>
      <c r="G644" s="142">
        <v>1866</v>
      </c>
      <c r="H644" s="1" t="s">
        <v>3012</v>
      </c>
      <c r="I644" s="41">
        <f t="shared" si="50"/>
        <v>1403</v>
      </c>
      <c r="J644" s="75">
        <v>0</v>
      </c>
      <c r="K644" s="22">
        <f t="shared" si="49"/>
        <v>0</v>
      </c>
    </row>
    <row r="645" spans="1:11" ht="23.25" customHeight="1" thickTop="1" thickBot="1" x14ac:dyDescent="0.3">
      <c r="A645" s="18">
        <v>671290</v>
      </c>
      <c r="B645" s="19" t="s">
        <v>580</v>
      </c>
      <c r="C645" s="39" t="s">
        <v>1148</v>
      </c>
      <c r="D645" s="89">
        <v>1</v>
      </c>
      <c r="E645" s="92" t="s">
        <v>2367</v>
      </c>
      <c r="F645" s="142">
        <v>4742</v>
      </c>
      <c r="G645" s="142">
        <v>6306</v>
      </c>
      <c r="H645" s="1" t="s">
        <v>3012</v>
      </c>
      <c r="I645" s="41">
        <f t="shared" si="50"/>
        <v>4742</v>
      </c>
      <c r="J645" s="75">
        <v>0</v>
      </c>
      <c r="K645" s="22">
        <f t="shared" si="49"/>
        <v>0</v>
      </c>
    </row>
    <row r="646" spans="1:11" ht="23.25" customHeight="1" thickTop="1" thickBot="1" x14ac:dyDescent="0.3">
      <c r="A646" s="18">
        <v>671300</v>
      </c>
      <c r="B646" s="19" t="s">
        <v>597</v>
      </c>
      <c r="C646" s="39" t="s">
        <v>1148</v>
      </c>
      <c r="D646" s="89">
        <v>1</v>
      </c>
      <c r="E646" s="92" t="s">
        <v>2368</v>
      </c>
      <c r="F646" s="142">
        <v>2830</v>
      </c>
      <c r="G646" s="142">
        <v>3758</v>
      </c>
      <c r="H646" s="1" t="s">
        <v>3012</v>
      </c>
      <c r="I646" s="41">
        <f t="shared" si="50"/>
        <v>2830</v>
      </c>
      <c r="J646" s="75">
        <v>0</v>
      </c>
      <c r="K646" s="22">
        <f t="shared" si="49"/>
        <v>0</v>
      </c>
    </row>
    <row r="647" spans="1:11" ht="23.25" customHeight="1" thickTop="1" thickBot="1" x14ac:dyDescent="0.3">
      <c r="A647" s="18">
        <v>2516700</v>
      </c>
      <c r="B647" s="19" t="s">
        <v>2608</v>
      </c>
      <c r="C647" s="39" t="s">
        <v>1147</v>
      </c>
      <c r="D647" s="89">
        <v>1</v>
      </c>
      <c r="E647" s="92" t="s">
        <v>2369</v>
      </c>
      <c r="F647" s="142">
        <v>938</v>
      </c>
      <c r="G647" s="142">
        <v>1247</v>
      </c>
      <c r="H647" s="1" t="s">
        <v>3012</v>
      </c>
      <c r="I647" s="41">
        <f t="shared" si="50"/>
        <v>938</v>
      </c>
      <c r="J647" s="75">
        <v>0</v>
      </c>
      <c r="K647" s="22">
        <f t="shared" si="49"/>
        <v>0</v>
      </c>
    </row>
    <row r="648" spans="1:11" ht="23.25" customHeight="1" thickTop="1" thickBot="1" x14ac:dyDescent="0.3">
      <c r="A648" s="18">
        <v>2516710</v>
      </c>
      <c r="B648" s="19" t="s">
        <v>2566</v>
      </c>
      <c r="C648" s="39" t="s">
        <v>1147</v>
      </c>
      <c r="D648" s="89">
        <v>1</v>
      </c>
      <c r="E648" s="92" t="s">
        <v>2370</v>
      </c>
      <c r="F648" s="142">
        <v>766</v>
      </c>
      <c r="G648" s="142">
        <v>1019</v>
      </c>
      <c r="H648" s="1" t="s">
        <v>3012</v>
      </c>
      <c r="I648" s="41">
        <f t="shared" si="50"/>
        <v>766</v>
      </c>
      <c r="J648" s="75">
        <v>0</v>
      </c>
      <c r="K648" s="22">
        <f t="shared" si="49"/>
        <v>0</v>
      </c>
    </row>
    <row r="649" spans="1:11" ht="23.25" customHeight="1" thickTop="1" thickBot="1" x14ac:dyDescent="0.3">
      <c r="A649" s="18">
        <v>2516720</v>
      </c>
      <c r="B649" s="19" t="s">
        <v>2567</v>
      </c>
      <c r="C649" s="39" t="s">
        <v>1147</v>
      </c>
      <c r="D649" s="89">
        <v>1</v>
      </c>
      <c r="E649" s="92" t="s">
        <v>2371</v>
      </c>
      <c r="F649" s="142">
        <v>907</v>
      </c>
      <c r="G649" s="142">
        <v>1201</v>
      </c>
      <c r="H649" s="1" t="s">
        <v>3012</v>
      </c>
      <c r="I649" s="41">
        <f t="shared" si="50"/>
        <v>907</v>
      </c>
      <c r="J649" s="75">
        <v>0</v>
      </c>
      <c r="K649" s="22">
        <f t="shared" si="49"/>
        <v>0</v>
      </c>
    </row>
    <row r="650" spans="1:11" ht="23.25" customHeight="1" thickTop="1" thickBot="1" x14ac:dyDescent="0.3">
      <c r="A650" s="18">
        <v>2516750</v>
      </c>
      <c r="B650" s="19" t="s">
        <v>2568</v>
      </c>
      <c r="C650" s="39" t="s">
        <v>1147</v>
      </c>
      <c r="D650" s="89">
        <v>1</v>
      </c>
      <c r="E650" s="92" t="s">
        <v>2372</v>
      </c>
      <c r="F650" s="142">
        <v>1593</v>
      </c>
      <c r="G650" s="142">
        <v>2116</v>
      </c>
      <c r="H650" s="1" t="s">
        <v>3012</v>
      </c>
      <c r="I650" s="41">
        <f t="shared" si="50"/>
        <v>1593</v>
      </c>
      <c r="J650" s="75">
        <v>0</v>
      </c>
      <c r="K650" s="22">
        <f t="shared" si="49"/>
        <v>0</v>
      </c>
    </row>
    <row r="651" spans="1:11" ht="23.25" customHeight="1" thickTop="1" thickBot="1" x14ac:dyDescent="0.3">
      <c r="A651" s="18">
        <v>2516810</v>
      </c>
      <c r="B651" s="19" t="s">
        <v>2609</v>
      </c>
      <c r="C651" s="39" t="s">
        <v>1147</v>
      </c>
      <c r="D651" s="89">
        <v>1</v>
      </c>
      <c r="E651" s="92" t="s">
        <v>2373</v>
      </c>
      <c r="F651" s="142">
        <v>1061</v>
      </c>
      <c r="G651" s="142">
        <v>1413</v>
      </c>
      <c r="H651" s="1" t="s">
        <v>3012</v>
      </c>
      <c r="I651" s="41">
        <f t="shared" si="50"/>
        <v>1061</v>
      </c>
      <c r="J651" s="75">
        <v>0</v>
      </c>
      <c r="K651" s="22">
        <f t="shared" si="49"/>
        <v>0</v>
      </c>
    </row>
    <row r="652" spans="1:11" ht="23.25" customHeight="1" thickTop="1" thickBot="1" x14ac:dyDescent="0.3">
      <c r="A652" s="18">
        <v>2516940</v>
      </c>
      <c r="B652" s="19" t="s">
        <v>2610</v>
      </c>
      <c r="C652" s="39" t="s">
        <v>1147</v>
      </c>
      <c r="D652" s="89">
        <v>1</v>
      </c>
      <c r="E652" s="92" t="s">
        <v>2374</v>
      </c>
      <c r="F652" s="142">
        <v>806</v>
      </c>
      <c r="G652" s="142">
        <v>1071</v>
      </c>
      <c r="H652" s="1" t="s">
        <v>3012</v>
      </c>
      <c r="I652" s="41">
        <f t="shared" si="50"/>
        <v>806</v>
      </c>
      <c r="J652" s="75">
        <v>0</v>
      </c>
      <c r="K652" s="22">
        <f t="shared" si="49"/>
        <v>0</v>
      </c>
    </row>
    <row r="653" spans="1:11" ht="23.25" customHeight="1" thickTop="1" thickBot="1" x14ac:dyDescent="0.3">
      <c r="A653" s="18">
        <v>2516950</v>
      </c>
      <c r="B653" s="19" t="s">
        <v>2569</v>
      </c>
      <c r="C653" s="39" t="s">
        <v>1147</v>
      </c>
      <c r="D653" s="89">
        <v>1</v>
      </c>
      <c r="E653" s="92" t="s">
        <v>2375</v>
      </c>
      <c r="F653" s="142">
        <v>934</v>
      </c>
      <c r="G653" s="142">
        <v>1242</v>
      </c>
      <c r="H653" s="1" t="s">
        <v>3012</v>
      </c>
      <c r="I653" s="41">
        <f t="shared" si="50"/>
        <v>934</v>
      </c>
      <c r="J653" s="75">
        <v>0</v>
      </c>
      <c r="K653" s="22">
        <f t="shared" si="49"/>
        <v>0</v>
      </c>
    </row>
    <row r="654" spans="1:11" ht="23.25" customHeight="1" thickTop="1" thickBot="1" x14ac:dyDescent="0.3">
      <c r="A654" s="18">
        <v>2516960</v>
      </c>
      <c r="B654" s="19" t="s">
        <v>2570</v>
      </c>
      <c r="C654" s="39" t="s">
        <v>1147</v>
      </c>
      <c r="D654" s="89">
        <v>1</v>
      </c>
      <c r="E654" s="92" t="s">
        <v>2376</v>
      </c>
      <c r="F654" s="142">
        <v>1201</v>
      </c>
      <c r="G654" s="142">
        <v>1599</v>
      </c>
      <c r="H654" s="1" t="s">
        <v>3012</v>
      </c>
      <c r="I654" s="41">
        <f t="shared" si="50"/>
        <v>1201</v>
      </c>
      <c r="J654" s="75">
        <v>0</v>
      </c>
      <c r="K654" s="22">
        <f t="shared" si="49"/>
        <v>0</v>
      </c>
    </row>
    <row r="655" spans="1:11" ht="23.25" customHeight="1" thickTop="1" thickBot="1" x14ac:dyDescent="0.3">
      <c r="A655" s="18">
        <v>2516970</v>
      </c>
      <c r="B655" s="19" t="s">
        <v>2611</v>
      </c>
      <c r="C655" s="39" t="s">
        <v>1147</v>
      </c>
      <c r="D655" s="89">
        <v>1</v>
      </c>
      <c r="E655" s="92" t="s">
        <v>2377</v>
      </c>
      <c r="F655" s="142">
        <v>1846</v>
      </c>
      <c r="G655" s="142">
        <v>2455</v>
      </c>
      <c r="H655" s="1" t="s">
        <v>3012</v>
      </c>
      <c r="I655" s="41">
        <f t="shared" si="50"/>
        <v>1846</v>
      </c>
      <c r="J655" s="75">
        <v>0</v>
      </c>
      <c r="K655" s="22">
        <f t="shared" si="49"/>
        <v>0</v>
      </c>
    </row>
    <row r="656" spans="1:11" ht="23.25" customHeight="1" thickTop="1" thickBot="1" x14ac:dyDescent="0.3">
      <c r="A656" s="18">
        <v>2516980</v>
      </c>
      <c r="B656" s="19" t="s">
        <v>2571</v>
      </c>
      <c r="C656" s="39" t="s">
        <v>1147</v>
      </c>
      <c r="D656" s="89">
        <v>1</v>
      </c>
      <c r="E656" s="92" t="s">
        <v>2378</v>
      </c>
      <c r="F656" s="142">
        <v>1846</v>
      </c>
      <c r="G656" s="142">
        <v>2455</v>
      </c>
      <c r="H656" s="1" t="s">
        <v>63</v>
      </c>
      <c r="I656" s="41">
        <f t="shared" si="50"/>
        <v>1846</v>
      </c>
      <c r="J656" s="75">
        <v>0</v>
      </c>
      <c r="K656" s="22">
        <f t="shared" si="49"/>
        <v>0</v>
      </c>
    </row>
    <row r="657" spans="1:11" ht="23.25" customHeight="1" thickTop="1" thickBot="1" x14ac:dyDescent="0.3">
      <c r="A657" s="18">
        <v>2516990</v>
      </c>
      <c r="B657" s="19" t="s">
        <v>2572</v>
      </c>
      <c r="C657" s="39" t="s">
        <v>1147</v>
      </c>
      <c r="D657" s="89">
        <v>1</v>
      </c>
      <c r="E657" s="92" t="s">
        <v>2379</v>
      </c>
      <c r="F657" s="142">
        <v>545</v>
      </c>
      <c r="G657" s="142">
        <v>725</v>
      </c>
      <c r="H657" s="1" t="s">
        <v>3012</v>
      </c>
      <c r="I657" s="41">
        <f t="shared" si="50"/>
        <v>545</v>
      </c>
      <c r="J657" s="75">
        <v>0</v>
      </c>
      <c r="K657" s="22">
        <f t="shared" si="49"/>
        <v>0</v>
      </c>
    </row>
    <row r="658" spans="1:11" ht="23.25" customHeight="1" thickTop="1" thickBot="1" x14ac:dyDescent="0.3">
      <c r="A658" s="18">
        <v>2517000</v>
      </c>
      <c r="B658" s="19" t="s">
        <v>2612</v>
      </c>
      <c r="C658" s="39" t="s">
        <v>1147</v>
      </c>
      <c r="D658" s="89">
        <v>1</v>
      </c>
      <c r="E658" s="92" t="s">
        <v>2380</v>
      </c>
      <c r="F658" s="142">
        <v>615</v>
      </c>
      <c r="G658" s="142">
        <v>816</v>
      </c>
      <c r="H658" s="1" t="s">
        <v>3012</v>
      </c>
      <c r="I658" s="41">
        <f t="shared" si="50"/>
        <v>615</v>
      </c>
      <c r="J658" s="75">
        <v>0</v>
      </c>
      <c r="K658" s="22">
        <f t="shared" si="49"/>
        <v>0</v>
      </c>
    </row>
    <row r="659" spans="1:11" ht="23.25" customHeight="1" thickTop="1" thickBot="1" x14ac:dyDescent="0.3">
      <c r="A659" s="18">
        <v>2517010</v>
      </c>
      <c r="B659" s="19" t="s">
        <v>2573</v>
      </c>
      <c r="C659" s="39" t="s">
        <v>1147</v>
      </c>
      <c r="D659" s="89">
        <v>1</v>
      </c>
      <c r="E659" s="92" t="s">
        <v>2381</v>
      </c>
      <c r="F659" s="142">
        <v>532</v>
      </c>
      <c r="G659" s="142">
        <v>705</v>
      </c>
      <c r="H659" s="1" t="s">
        <v>3012</v>
      </c>
      <c r="I659" s="41">
        <f t="shared" si="50"/>
        <v>532</v>
      </c>
      <c r="J659" s="75">
        <v>0</v>
      </c>
      <c r="K659" s="22">
        <f>J659*I659</f>
        <v>0</v>
      </c>
    </row>
    <row r="660" spans="1:11" ht="23.25" customHeight="1" thickTop="1" thickBot="1" x14ac:dyDescent="0.3">
      <c r="A660" s="18">
        <v>2517020</v>
      </c>
      <c r="B660" s="19" t="s">
        <v>2613</v>
      </c>
      <c r="C660" s="39" t="s">
        <v>1147</v>
      </c>
      <c r="D660" s="89">
        <v>1</v>
      </c>
      <c r="E660" s="92" t="s">
        <v>2382</v>
      </c>
      <c r="F660" s="142">
        <v>819</v>
      </c>
      <c r="G660" s="142">
        <v>1090</v>
      </c>
      <c r="H660" s="1" t="s">
        <v>3012</v>
      </c>
      <c r="I660" s="41">
        <f t="shared" si="50"/>
        <v>819</v>
      </c>
      <c r="J660" s="75">
        <v>0</v>
      </c>
      <c r="K660" s="22">
        <f>J660*I660</f>
        <v>0</v>
      </c>
    </row>
    <row r="661" spans="1:11" ht="23.25" customHeight="1" thickTop="1" thickBot="1" x14ac:dyDescent="0.3">
      <c r="A661" s="18">
        <v>2517060</v>
      </c>
      <c r="B661" s="19" t="s">
        <v>2614</v>
      </c>
      <c r="C661" s="39" t="s">
        <v>1147</v>
      </c>
      <c r="D661" s="89">
        <v>1</v>
      </c>
      <c r="E661" s="92" t="s">
        <v>2383</v>
      </c>
      <c r="F661" s="142">
        <v>693</v>
      </c>
      <c r="G661" s="142">
        <v>919</v>
      </c>
      <c r="H661" s="1" t="s">
        <v>63</v>
      </c>
      <c r="I661" s="41">
        <f t="shared" ref="I661:I691" si="51">F661-F661*$I$8</f>
        <v>693</v>
      </c>
      <c r="J661" s="75">
        <v>0</v>
      </c>
      <c r="K661" s="22">
        <f>J661*I661</f>
        <v>0</v>
      </c>
    </row>
    <row r="662" spans="1:11" ht="23.25" customHeight="1" thickTop="1" thickBot="1" x14ac:dyDescent="0.3">
      <c r="A662" s="18">
        <v>8140920</v>
      </c>
      <c r="B662" s="19" t="s">
        <v>2926</v>
      </c>
      <c r="C662" s="39" t="s">
        <v>1147</v>
      </c>
      <c r="D662" s="89">
        <v>1</v>
      </c>
      <c r="E662" s="92"/>
      <c r="F662" s="142">
        <v>2683</v>
      </c>
      <c r="G662" s="142">
        <v>3568</v>
      </c>
      <c r="H662" s="1" t="s">
        <v>3012</v>
      </c>
      <c r="I662" s="41">
        <f t="shared" si="51"/>
        <v>2683</v>
      </c>
      <c r="J662" s="75">
        <v>0</v>
      </c>
      <c r="K662" s="22">
        <f t="shared" ref="K662:K724" si="52">J662*I662</f>
        <v>0</v>
      </c>
    </row>
    <row r="663" spans="1:11" ht="23.25" customHeight="1" thickTop="1" thickBot="1" x14ac:dyDescent="0.3">
      <c r="A663" s="18">
        <v>8140930</v>
      </c>
      <c r="B663" s="19" t="s">
        <v>2618</v>
      </c>
      <c r="C663" s="39" t="s">
        <v>1147</v>
      </c>
      <c r="D663" s="89">
        <v>1</v>
      </c>
      <c r="E663" s="92"/>
      <c r="F663" s="142">
        <v>2683</v>
      </c>
      <c r="G663" s="142">
        <v>3568</v>
      </c>
      <c r="H663" s="1" t="s">
        <v>3012</v>
      </c>
      <c r="I663" s="41">
        <f t="shared" si="51"/>
        <v>2683</v>
      </c>
      <c r="J663" s="75">
        <v>0</v>
      </c>
      <c r="K663" s="22">
        <f t="shared" si="52"/>
        <v>0</v>
      </c>
    </row>
    <row r="664" spans="1:11" ht="23.25" customHeight="1" thickTop="1" thickBot="1" x14ac:dyDescent="0.3">
      <c r="A664" s="18">
        <v>8140940</v>
      </c>
      <c r="B664" s="19" t="s">
        <v>2927</v>
      </c>
      <c r="C664" s="39" t="s">
        <v>1147</v>
      </c>
      <c r="D664" s="89">
        <v>1</v>
      </c>
      <c r="E664" s="92"/>
      <c r="F664" s="142">
        <v>2683</v>
      </c>
      <c r="G664" s="142">
        <v>3568</v>
      </c>
      <c r="H664" s="1" t="s">
        <v>3012</v>
      </c>
      <c r="I664" s="41">
        <f t="shared" si="51"/>
        <v>2683</v>
      </c>
      <c r="J664" s="75">
        <v>0</v>
      </c>
      <c r="K664" s="22">
        <f t="shared" si="52"/>
        <v>0</v>
      </c>
    </row>
    <row r="665" spans="1:11" ht="23.25" customHeight="1" thickTop="1" thickBot="1" x14ac:dyDescent="0.3">
      <c r="A665" s="18">
        <v>8140960</v>
      </c>
      <c r="B665" s="19" t="s">
        <v>2647</v>
      </c>
      <c r="C665" s="39" t="s">
        <v>1147</v>
      </c>
      <c r="D665" s="89">
        <v>1</v>
      </c>
      <c r="E665" s="92"/>
      <c r="F665" s="142">
        <v>2244</v>
      </c>
      <c r="G665" s="142">
        <v>2982</v>
      </c>
      <c r="H665" s="1" t="s">
        <v>63</v>
      </c>
      <c r="I665" s="41">
        <f t="shared" si="51"/>
        <v>2244</v>
      </c>
      <c r="J665" s="75">
        <v>0</v>
      </c>
      <c r="K665" s="22">
        <f t="shared" si="52"/>
        <v>0</v>
      </c>
    </row>
    <row r="666" spans="1:11" ht="23.25" customHeight="1" thickTop="1" thickBot="1" x14ac:dyDescent="0.3">
      <c r="A666" s="18">
        <v>8140970</v>
      </c>
      <c r="B666" s="19" t="s">
        <v>2619</v>
      </c>
      <c r="C666" s="39" t="s">
        <v>1147</v>
      </c>
      <c r="D666" s="89">
        <v>1</v>
      </c>
      <c r="E666" s="92"/>
      <c r="F666" s="142">
        <v>793</v>
      </c>
      <c r="G666" s="142">
        <v>1054</v>
      </c>
      <c r="H666" s="1" t="s">
        <v>3012</v>
      </c>
      <c r="I666" s="41">
        <f t="shared" si="51"/>
        <v>793</v>
      </c>
      <c r="J666" s="75">
        <v>0</v>
      </c>
      <c r="K666" s="22">
        <f t="shared" si="52"/>
        <v>0</v>
      </c>
    </row>
    <row r="667" spans="1:11" ht="23.25" customHeight="1" thickTop="1" thickBot="1" x14ac:dyDescent="0.3">
      <c r="A667" s="18">
        <v>8140990</v>
      </c>
      <c r="B667" s="19" t="s">
        <v>2931</v>
      </c>
      <c r="C667" s="39" t="s">
        <v>1147</v>
      </c>
      <c r="D667" s="89">
        <v>1</v>
      </c>
      <c r="E667" s="92"/>
      <c r="F667" s="142">
        <v>1706</v>
      </c>
      <c r="G667" s="142">
        <v>2268</v>
      </c>
      <c r="H667" s="1" t="s">
        <v>3012</v>
      </c>
      <c r="I667" s="41">
        <f t="shared" si="51"/>
        <v>1706</v>
      </c>
      <c r="J667" s="75">
        <v>0</v>
      </c>
      <c r="K667" s="22">
        <f t="shared" si="52"/>
        <v>0</v>
      </c>
    </row>
    <row r="668" spans="1:11" ht="23.25" customHeight="1" thickTop="1" thickBot="1" x14ac:dyDescent="0.3">
      <c r="A668" s="18">
        <v>8141000</v>
      </c>
      <c r="B668" s="19" t="s">
        <v>2928</v>
      </c>
      <c r="C668" s="39" t="s">
        <v>1147</v>
      </c>
      <c r="D668" s="89">
        <v>1</v>
      </c>
      <c r="E668" s="92"/>
      <c r="F668" s="142">
        <v>1012</v>
      </c>
      <c r="G668" s="142">
        <v>1344</v>
      </c>
      <c r="H668" s="1" t="s">
        <v>3012</v>
      </c>
      <c r="I668" s="41">
        <f t="shared" si="51"/>
        <v>1012</v>
      </c>
      <c r="J668" s="75">
        <v>0</v>
      </c>
      <c r="K668" s="22">
        <f t="shared" si="52"/>
        <v>0</v>
      </c>
    </row>
    <row r="669" spans="1:11" ht="23.25" customHeight="1" thickTop="1" thickBot="1" x14ac:dyDescent="0.3">
      <c r="A669" s="18">
        <v>8141020</v>
      </c>
      <c r="B669" s="19" t="s">
        <v>2620</v>
      </c>
      <c r="C669" s="39" t="s">
        <v>1147</v>
      </c>
      <c r="D669" s="89">
        <v>1</v>
      </c>
      <c r="E669" s="92"/>
      <c r="F669" s="142">
        <v>1181</v>
      </c>
      <c r="G669" s="142">
        <v>1570</v>
      </c>
      <c r="H669" s="1" t="s">
        <v>3012</v>
      </c>
      <c r="I669" s="41">
        <f t="shared" si="51"/>
        <v>1181</v>
      </c>
      <c r="J669" s="75">
        <v>0</v>
      </c>
      <c r="K669" s="22">
        <f t="shared" si="52"/>
        <v>0</v>
      </c>
    </row>
    <row r="670" spans="1:11" ht="23.25" customHeight="1" thickTop="1" thickBot="1" x14ac:dyDescent="0.3">
      <c r="A670" s="18">
        <v>8141030</v>
      </c>
      <c r="B670" s="19" t="s">
        <v>2929</v>
      </c>
      <c r="C670" s="39" t="s">
        <v>1147</v>
      </c>
      <c r="D670" s="89">
        <v>1</v>
      </c>
      <c r="E670" s="92"/>
      <c r="F670" s="142">
        <v>1012</v>
      </c>
      <c r="G670" s="142">
        <v>1344</v>
      </c>
      <c r="H670" s="1" t="s">
        <v>3012</v>
      </c>
      <c r="I670" s="41">
        <f t="shared" si="51"/>
        <v>1012</v>
      </c>
      <c r="J670" s="75">
        <v>0</v>
      </c>
      <c r="K670" s="22">
        <f t="shared" si="52"/>
        <v>0</v>
      </c>
    </row>
    <row r="671" spans="1:11" ht="23.25" customHeight="1" thickTop="1" thickBot="1" x14ac:dyDescent="0.3">
      <c r="A671" s="18">
        <v>8141040</v>
      </c>
      <c r="B671" s="19" t="s">
        <v>2648</v>
      </c>
      <c r="C671" s="39" t="s">
        <v>1147</v>
      </c>
      <c r="D671" s="89">
        <v>1</v>
      </c>
      <c r="E671" s="92"/>
      <c r="F671" s="142">
        <v>1147</v>
      </c>
      <c r="G671" s="142">
        <v>1524</v>
      </c>
      <c r="H671" s="1" t="s">
        <v>3012</v>
      </c>
      <c r="I671" s="41">
        <f t="shared" si="51"/>
        <v>1147</v>
      </c>
      <c r="J671" s="75">
        <v>0</v>
      </c>
      <c r="K671" s="22">
        <f t="shared" si="52"/>
        <v>0</v>
      </c>
    </row>
    <row r="672" spans="1:11" ht="23.25" customHeight="1" thickTop="1" thickBot="1" x14ac:dyDescent="0.3">
      <c r="A672" s="18">
        <v>8141050</v>
      </c>
      <c r="B672" s="19" t="s">
        <v>2649</v>
      </c>
      <c r="C672" s="39" t="s">
        <v>1147</v>
      </c>
      <c r="D672" s="89">
        <v>1</v>
      </c>
      <c r="E672" s="92"/>
      <c r="F672" s="142">
        <v>1612</v>
      </c>
      <c r="G672" s="142">
        <v>2144</v>
      </c>
      <c r="H672" s="1" t="s">
        <v>3012</v>
      </c>
      <c r="I672" s="41">
        <f t="shared" si="51"/>
        <v>1612</v>
      </c>
      <c r="J672" s="75">
        <v>0</v>
      </c>
      <c r="K672" s="22">
        <f t="shared" si="52"/>
        <v>0</v>
      </c>
    </row>
    <row r="673" spans="1:11" ht="23.25" customHeight="1" thickTop="1" thickBot="1" x14ac:dyDescent="0.3">
      <c r="A673" s="18">
        <v>8141060</v>
      </c>
      <c r="B673" s="19" t="s">
        <v>2621</v>
      </c>
      <c r="C673" s="39" t="s">
        <v>1147</v>
      </c>
      <c r="D673" s="89">
        <v>1</v>
      </c>
      <c r="E673" s="92"/>
      <c r="F673" s="142">
        <v>1126</v>
      </c>
      <c r="G673" s="142">
        <v>1498</v>
      </c>
      <c r="H673" s="1" t="s">
        <v>3012</v>
      </c>
      <c r="I673" s="41">
        <f t="shared" si="51"/>
        <v>1126</v>
      </c>
      <c r="J673" s="75">
        <v>0</v>
      </c>
      <c r="K673" s="22">
        <f t="shared" si="52"/>
        <v>0</v>
      </c>
    </row>
    <row r="674" spans="1:11" ht="23.25" customHeight="1" thickTop="1" thickBot="1" x14ac:dyDescent="0.3">
      <c r="A674" s="18">
        <v>8141070</v>
      </c>
      <c r="B674" s="19" t="s">
        <v>2930</v>
      </c>
      <c r="C674" s="39" t="s">
        <v>1147</v>
      </c>
      <c r="D674" s="89">
        <v>1</v>
      </c>
      <c r="E674" s="92"/>
      <c r="F674" s="142">
        <v>912</v>
      </c>
      <c r="G674" s="142">
        <v>1215</v>
      </c>
      <c r="H674" s="1" t="s">
        <v>3012</v>
      </c>
      <c r="I674" s="41">
        <f t="shared" si="51"/>
        <v>912</v>
      </c>
      <c r="J674" s="75">
        <v>0</v>
      </c>
      <c r="K674" s="22">
        <f t="shared" si="52"/>
        <v>0</v>
      </c>
    </row>
    <row r="675" spans="1:11" ht="23.25" customHeight="1" thickTop="1" thickBot="1" x14ac:dyDescent="0.3">
      <c r="A675" s="18">
        <v>8141080</v>
      </c>
      <c r="B675" s="19" t="s">
        <v>2650</v>
      </c>
      <c r="C675" s="39" t="s">
        <v>1147</v>
      </c>
      <c r="D675" s="89">
        <v>1</v>
      </c>
      <c r="E675" s="92"/>
      <c r="F675" s="142">
        <v>1067</v>
      </c>
      <c r="G675" s="142">
        <v>1418</v>
      </c>
      <c r="H675" s="1" t="s">
        <v>3012</v>
      </c>
      <c r="I675" s="41">
        <f t="shared" si="51"/>
        <v>1067</v>
      </c>
      <c r="J675" s="75">
        <v>0</v>
      </c>
      <c r="K675" s="22">
        <f t="shared" si="52"/>
        <v>0</v>
      </c>
    </row>
    <row r="676" spans="1:11" ht="23.25" customHeight="1" thickTop="1" thickBot="1" x14ac:dyDescent="0.3">
      <c r="A676" s="18">
        <v>8141090</v>
      </c>
      <c r="B676" s="19" t="s">
        <v>2651</v>
      </c>
      <c r="C676" s="39" t="s">
        <v>1147</v>
      </c>
      <c r="D676" s="89">
        <v>1</v>
      </c>
      <c r="E676" s="92"/>
      <c r="F676" s="142">
        <v>1678</v>
      </c>
      <c r="G676" s="142">
        <v>2230</v>
      </c>
      <c r="H676" s="1" t="s">
        <v>3012</v>
      </c>
      <c r="I676" s="41">
        <f t="shared" si="51"/>
        <v>1678</v>
      </c>
      <c r="J676" s="75">
        <v>0</v>
      </c>
      <c r="K676" s="22">
        <f t="shared" si="52"/>
        <v>0</v>
      </c>
    </row>
    <row r="677" spans="1:11" ht="23.25" customHeight="1" thickTop="1" thickBot="1" x14ac:dyDescent="0.3">
      <c r="A677" s="18">
        <v>8141100</v>
      </c>
      <c r="B677" s="19" t="s">
        <v>2622</v>
      </c>
      <c r="C677" s="39" t="s">
        <v>1147</v>
      </c>
      <c r="D677" s="89">
        <v>1</v>
      </c>
      <c r="E677" s="92"/>
      <c r="F677" s="142">
        <v>1732</v>
      </c>
      <c r="G677" s="142">
        <v>2302</v>
      </c>
      <c r="H677" s="1" t="s">
        <v>3012</v>
      </c>
      <c r="I677" s="41">
        <f t="shared" si="51"/>
        <v>1732</v>
      </c>
      <c r="J677" s="75">
        <v>0</v>
      </c>
      <c r="K677" s="22">
        <f t="shared" si="52"/>
        <v>0</v>
      </c>
    </row>
    <row r="678" spans="1:11" ht="23.25" customHeight="1" thickTop="1" thickBot="1" x14ac:dyDescent="0.3">
      <c r="A678" s="18">
        <v>8141110</v>
      </c>
      <c r="B678" s="19" t="s">
        <v>2623</v>
      </c>
      <c r="C678" s="39" t="s">
        <v>1147</v>
      </c>
      <c r="D678" s="89">
        <v>1</v>
      </c>
      <c r="E678" s="92"/>
      <c r="F678" s="142">
        <v>2058</v>
      </c>
      <c r="G678" s="142">
        <v>2737</v>
      </c>
      <c r="H678" s="1" t="s">
        <v>3012</v>
      </c>
      <c r="I678" s="41">
        <f t="shared" si="51"/>
        <v>2058</v>
      </c>
      <c r="J678" s="75">
        <v>0</v>
      </c>
      <c r="K678" s="22">
        <f t="shared" si="52"/>
        <v>0</v>
      </c>
    </row>
    <row r="679" spans="1:11" ht="23.25" customHeight="1" thickTop="1" thickBot="1" x14ac:dyDescent="0.3">
      <c r="A679" s="18">
        <v>8141120</v>
      </c>
      <c r="B679" s="19" t="s">
        <v>2624</v>
      </c>
      <c r="C679" s="39" t="s">
        <v>1147</v>
      </c>
      <c r="D679" s="89">
        <v>1</v>
      </c>
      <c r="E679" s="92"/>
      <c r="F679" s="142">
        <v>2651</v>
      </c>
      <c r="G679" s="142">
        <v>3525</v>
      </c>
      <c r="H679" s="1" t="s">
        <v>3012</v>
      </c>
      <c r="I679" s="41">
        <f t="shared" si="51"/>
        <v>2651</v>
      </c>
      <c r="J679" s="75">
        <v>0</v>
      </c>
      <c r="K679" s="22">
        <f t="shared" si="52"/>
        <v>0</v>
      </c>
    </row>
    <row r="680" spans="1:11" ht="23.25" customHeight="1" thickTop="1" thickBot="1" x14ac:dyDescent="0.3">
      <c r="A680" s="18">
        <v>8141130</v>
      </c>
      <c r="B680" s="19" t="s">
        <v>2652</v>
      </c>
      <c r="C680" s="39" t="s">
        <v>1147</v>
      </c>
      <c r="D680" s="89">
        <v>1</v>
      </c>
      <c r="E680" s="92"/>
      <c r="F680" s="142">
        <v>1678</v>
      </c>
      <c r="G680" s="142">
        <v>2230</v>
      </c>
      <c r="H680" s="1" t="s">
        <v>3012</v>
      </c>
      <c r="I680" s="41">
        <f t="shared" si="51"/>
        <v>1678</v>
      </c>
      <c r="J680" s="75">
        <v>0</v>
      </c>
      <c r="K680" s="22">
        <f t="shared" si="52"/>
        <v>0</v>
      </c>
    </row>
    <row r="681" spans="1:11" ht="23.25" customHeight="1" thickTop="1" thickBot="1" x14ac:dyDescent="0.3">
      <c r="A681" s="18">
        <v>8141140</v>
      </c>
      <c r="B681" s="19" t="s">
        <v>2653</v>
      </c>
      <c r="C681" s="39" t="s">
        <v>1147</v>
      </c>
      <c r="D681" s="89">
        <v>1</v>
      </c>
      <c r="E681" s="92"/>
      <c r="F681" s="142">
        <v>1038</v>
      </c>
      <c r="G681" s="142">
        <v>1379</v>
      </c>
      <c r="H681" s="1" t="s">
        <v>3012</v>
      </c>
      <c r="I681" s="41">
        <f t="shared" si="51"/>
        <v>1038</v>
      </c>
      <c r="J681" s="75">
        <v>0</v>
      </c>
      <c r="K681" s="22">
        <f t="shared" si="52"/>
        <v>0</v>
      </c>
    </row>
    <row r="682" spans="1:11" ht="23.25" customHeight="1" thickTop="1" thickBot="1" x14ac:dyDescent="0.3">
      <c r="A682" s="18">
        <v>8141150</v>
      </c>
      <c r="B682" s="19" t="s">
        <v>2625</v>
      </c>
      <c r="C682" s="39" t="s">
        <v>1147</v>
      </c>
      <c r="D682" s="89">
        <v>1</v>
      </c>
      <c r="E682" s="92"/>
      <c r="F682" s="142">
        <v>585</v>
      </c>
      <c r="G682" s="142">
        <v>776</v>
      </c>
      <c r="H682" s="1" t="s">
        <v>3012</v>
      </c>
      <c r="I682" s="41">
        <f t="shared" si="51"/>
        <v>585</v>
      </c>
      <c r="J682" s="75">
        <v>0</v>
      </c>
      <c r="K682" s="22">
        <f t="shared" si="52"/>
        <v>0</v>
      </c>
    </row>
    <row r="683" spans="1:11" ht="23.25" customHeight="1" thickTop="1" thickBot="1" x14ac:dyDescent="0.3">
      <c r="A683" s="18">
        <v>8141160</v>
      </c>
      <c r="B683" s="19" t="s">
        <v>2626</v>
      </c>
      <c r="C683" s="39" t="s">
        <v>1147</v>
      </c>
      <c r="D683" s="89">
        <v>1</v>
      </c>
      <c r="E683" s="92"/>
      <c r="F683" s="142">
        <v>1181</v>
      </c>
      <c r="G683" s="142">
        <v>1571</v>
      </c>
      <c r="H683" s="1" t="s">
        <v>63</v>
      </c>
      <c r="I683" s="41">
        <f t="shared" si="51"/>
        <v>1181</v>
      </c>
      <c r="J683" s="75">
        <v>0</v>
      </c>
      <c r="K683" s="22">
        <f t="shared" si="52"/>
        <v>0</v>
      </c>
    </row>
    <row r="684" spans="1:11" ht="23.25" customHeight="1" thickTop="1" thickBot="1" x14ac:dyDescent="0.3">
      <c r="A684" s="18">
        <v>8141170</v>
      </c>
      <c r="B684" s="19" t="s">
        <v>2654</v>
      </c>
      <c r="C684" s="39" t="s">
        <v>1147</v>
      </c>
      <c r="D684" s="89">
        <v>1</v>
      </c>
      <c r="E684" s="92"/>
      <c r="F684" s="142">
        <v>991</v>
      </c>
      <c r="G684" s="142">
        <v>1316</v>
      </c>
      <c r="H684" s="1" t="s">
        <v>63</v>
      </c>
      <c r="I684" s="41">
        <f t="shared" si="51"/>
        <v>991</v>
      </c>
      <c r="J684" s="75">
        <v>0</v>
      </c>
      <c r="K684" s="22">
        <f t="shared" si="52"/>
        <v>0</v>
      </c>
    </row>
    <row r="685" spans="1:11" ht="23.25" customHeight="1" thickTop="1" thickBot="1" x14ac:dyDescent="0.3">
      <c r="A685" s="18">
        <v>8141180</v>
      </c>
      <c r="B685" s="19" t="s">
        <v>2655</v>
      </c>
      <c r="C685" s="39" t="s">
        <v>1147</v>
      </c>
      <c r="D685" s="89">
        <v>1</v>
      </c>
      <c r="E685" s="92"/>
      <c r="F685" s="142">
        <v>991</v>
      </c>
      <c r="G685" s="142">
        <v>1316</v>
      </c>
      <c r="H685" s="1" t="s">
        <v>3012</v>
      </c>
      <c r="I685" s="41">
        <f t="shared" si="51"/>
        <v>991</v>
      </c>
      <c r="J685" s="75">
        <v>0</v>
      </c>
      <c r="K685" s="22">
        <f t="shared" si="52"/>
        <v>0</v>
      </c>
    </row>
    <row r="686" spans="1:11" ht="23.25" customHeight="1" thickTop="1" thickBot="1" x14ac:dyDescent="0.3">
      <c r="A686" s="18">
        <v>8141190</v>
      </c>
      <c r="B686" s="19" t="s">
        <v>2627</v>
      </c>
      <c r="C686" s="39" t="s">
        <v>1147</v>
      </c>
      <c r="D686" s="89">
        <v>1</v>
      </c>
      <c r="E686" s="92"/>
      <c r="F686" s="142">
        <v>1005</v>
      </c>
      <c r="G686" s="142">
        <v>1336</v>
      </c>
      <c r="H686" s="1" t="s">
        <v>63</v>
      </c>
      <c r="I686" s="41">
        <f t="shared" si="51"/>
        <v>1005</v>
      </c>
      <c r="J686" s="75">
        <v>0</v>
      </c>
      <c r="K686" s="22">
        <f t="shared" si="52"/>
        <v>0</v>
      </c>
    </row>
    <row r="687" spans="1:11" ht="23.25" customHeight="1" thickTop="1" thickBot="1" x14ac:dyDescent="0.3">
      <c r="A687" s="18">
        <v>8141200</v>
      </c>
      <c r="B687" s="19" t="s">
        <v>2628</v>
      </c>
      <c r="C687" s="39" t="s">
        <v>1147</v>
      </c>
      <c r="D687" s="89">
        <v>1</v>
      </c>
      <c r="E687" s="92"/>
      <c r="F687" s="142">
        <v>999</v>
      </c>
      <c r="G687" s="142">
        <v>1326</v>
      </c>
      <c r="H687" s="1" t="s">
        <v>3012</v>
      </c>
      <c r="I687" s="41">
        <f t="shared" si="51"/>
        <v>999</v>
      </c>
      <c r="J687" s="75">
        <v>0</v>
      </c>
      <c r="K687" s="22">
        <f t="shared" si="52"/>
        <v>0</v>
      </c>
    </row>
    <row r="688" spans="1:11" ht="23.25" customHeight="1" thickTop="1" thickBot="1" x14ac:dyDescent="0.3">
      <c r="A688" s="18">
        <v>8141210</v>
      </c>
      <c r="B688" s="19" t="s">
        <v>2656</v>
      </c>
      <c r="C688" s="39" t="s">
        <v>1147</v>
      </c>
      <c r="D688" s="89">
        <v>1</v>
      </c>
      <c r="E688" s="92"/>
      <c r="F688" s="142">
        <v>1080</v>
      </c>
      <c r="G688" s="142">
        <v>1435</v>
      </c>
      <c r="H688" s="1" t="s">
        <v>3012</v>
      </c>
      <c r="I688" s="41">
        <f t="shared" si="51"/>
        <v>1080</v>
      </c>
      <c r="J688" s="75">
        <v>0</v>
      </c>
      <c r="K688" s="22">
        <f t="shared" si="52"/>
        <v>0</v>
      </c>
    </row>
    <row r="689" spans="1:11" ht="23.25" customHeight="1" thickTop="1" thickBot="1" x14ac:dyDescent="0.3">
      <c r="A689" s="18">
        <v>8141220</v>
      </c>
      <c r="B689" s="19" t="s">
        <v>2657</v>
      </c>
      <c r="C689" s="39" t="s">
        <v>1147</v>
      </c>
      <c r="D689" s="89">
        <v>1</v>
      </c>
      <c r="E689" s="92"/>
      <c r="F689" s="142">
        <v>2812</v>
      </c>
      <c r="G689" s="142">
        <v>3737</v>
      </c>
      <c r="H689" s="1" t="s">
        <v>3012</v>
      </c>
      <c r="I689" s="41">
        <f t="shared" si="51"/>
        <v>2812</v>
      </c>
      <c r="J689" s="75">
        <v>0</v>
      </c>
      <c r="K689" s="22">
        <f t="shared" si="52"/>
        <v>0</v>
      </c>
    </row>
    <row r="690" spans="1:11" ht="23.25" customHeight="1" thickTop="1" thickBot="1" x14ac:dyDescent="0.3">
      <c r="A690" s="18">
        <v>8141230</v>
      </c>
      <c r="B690" s="19" t="s">
        <v>2658</v>
      </c>
      <c r="C690" s="39" t="s">
        <v>1147</v>
      </c>
      <c r="D690" s="89">
        <v>1</v>
      </c>
      <c r="E690" s="92"/>
      <c r="F690" s="142">
        <v>2699</v>
      </c>
      <c r="G690" s="142">
        <v>3589</v>
      </c>
      <c r="H690" s="1" t="s">
        <v>3012</v>
      </c>
      <c r="I690" s="41">
        <f t="shared" si="51"/>
        <v>2699</v>
      </c>
      <c r="J690" s="75">
        <v>0</v>
      </c>
      <c r="K690" s="22">
        <f t="shared" si="52"/>
        <v>0</v>
      </c>
    </row>
    <row r="691" spans="1:11" ht="23.25" customHeight="1" thickTop="1" thickBot="1" x14ac:dyDescent="0.3">
      <c r="A691" s="18">
        <v>8141240</v>
      </c>
      <c r="B691" s="19" t="s">
        <v>2629</v>
      </c>
      <c r="C691" s="39" t="s">
        <v>1147</v>
      </c>
      <c r="D691" s="89">
        <v>1</v>
      </c>
      <c r="E691" s="92"/>
      <c r="F691" s="142">
        <v>2812</v>
      </c>
      <c r="G691" s="142">
        <v>3737</v>
      </c>
      <c r="H691" s="1" t="s">
        <v>3012</v>
      </c>
      <c r="I691" s="41">
        <f t="shared" si="51"/>
        <v>2812</v>
      </c>
      <c r="J691" s="75">
        <v>0</v>
      </c>
      <c r="K691" s="22">
        <f t="shared" si="52"/>
        <v>0</v>
      </c>
    </row>
    <row r="692" spans="1:11" ht="23.25" customHeight="1" thickTop="1" thickBot="1" x14ac:dyDescent="0.3">
      <c r="A692" s="18">
        <v>8141250</v>
      </c>
      <c r="B692" s="19" t="s">
        <v>2630</v>
      </c>
      <c r="C692" s="39" t="s">
        <v>1147</v>
      </c>
      <c r="D692" s="89">
        <v>1</v>
      </c>
      <c r="E692" s="92"/>
      <c r="F692" s="142">
        <v>2812</v>
      </c>
      <c r="G692" s="142">
        <v>3737</v>
      </c>
      <c r="H692" s="1" t="s">
        <v>3012</v>
      </c>
      <c r="I692" s="41">
        <f t="shared" ref="I692:I723" si="53">F692-F692*$I$8</f>
        <v>2812</v>
      </c>
      <c r="J692" s="75">
        <v>0</v>
      </c>
      <c r="K692" s="22">
        <f t="shared" si="52"/>
        <v>0</v>
      </c>
    </row>
    <row r="693" spans="1:11" ht="23.25" customHeight="1" thickTop="1" thickBot="1" x14ac:dyDescent="0.3">
      <c r="A693" s="18">
        <v>8141260</v>
      </c>
      <c r="B693" s="19" t="s">
        <v>3213</v>
      </c>
      <c r="C693" s="39" t="s">
        <v>1147</v>
      </c>
      <c r="D693" s="89">
        <v>1</v>
      </c>
      <c r="E693" s="92"/>
      <c r="F693" s="142">
        <v>2781</v>
      </c>
      <c r="G693" s="142">
        <v>3695</v>
      </c>
      <c r="H693" s="1" t="s">
        <v>3012</v>
      </c>
      <c r="I693" s="41">
        <f t="shared" si="53"/>
        <v>2781</v>
      </c>
      <c r="J693" s="75">
        <v>0</v>
      </c>
      <c r="K693" s="22">
        <f t="shared" si="52"/>
        <v>0</v>
      </c>
    </row>
    <row r="694" spans="1:11" ht="23.25" customHeight="1" thickTop="1" thickBot="1" x14ac:dyDescent="0.3">
      <c r="A694" s="18">
        <v>8141260</v>
      </c>
      <c r="B694" s="19" t="s">
        <v>3213</v>
      </c>
      <c r="C694" s="39" t="s">
        <v>1147</v>
      </c>
      <c r="D694" s="89">
        <v>1</v>
      </c>
      <c r="E694" s="92"/>
      <c r="F694" s="142">
        <v>2781</v>
      </c>
      <c r="G694" s="142">
        <v>3695</v>
      </c>
      <c r="H694" s="1" t="s">
        <v>3012</v>
      </c>
      <c r="I694" s="41">
        <f t="shared" si="53"/>
        <v>2781</v>
      </c>
      <c r="J694" s="75">
        <v>0</v>
      </c>
      <c r="K694" s="22">
        <f t="shared" si="52"/>
        <v>0</v>
      </c>
    </row>
    <row r="695" spans="1:11" ht="23.25" customHeight="1" thickTop="1" thickBot="1" x14ac:dyDescent="0.3">
      <c r="A695" s="18">
        <v>8141280</v>
      </c>
      <c r="B695" s="19" t="s">
        <v>3214</v>
      </c>
      <c r="C695" s="39" t="s">
        <v>1147</v>
      </c>
      <c r="D695" s="89">
        <v>1</v>
      </c>
      <c r="E695" s="92"/>
      <c r="F695" s="142">
        <v>1522</v>
      </c>
      <c r="G695" s="142">
        <v>2024</v>
      </c>
      <c r="H695" s="1" t="s">
        <v>3012</v>
      </c>
      <c r="I695" s="41">
        <f t="shared" si="53"/>
        <v>1522</v>
      </c>
      <c r="J695" s="75">
        <v>0</v>
      </c>
      <c r="K695" s="22">
        <f t="shared" si="52"/>
        <v>0</v>
      </c>
    </row>
    <row r="696" spans="1:11" ht="23.25" customHeight="1" thickTop="1" thickBot="1" x14ac:dyDescent="0.3">
      <c r="A696" s="18">
        <v>8141290</v>
      </c>
      <c r="B696" s="19" t="s">
        <v>3215</v>
      </c>
      <c r="C696" s="39" t="s">
        <v>1147</v>
      </c>
      <c r="D696" s="89">
        <v>1</v>
      </c>
      <c r="E696" s="92"/>
      <c r="F696" s="142">
        <v>2160</v>
      </c>
      <c r="G696" s="142">
        <v>2872</v>
      </c>
      <c r="H696" s="1" t="s">
        <v>3012</v>
      </c>
      <c r="I696" s="41">
        <f t="shared" si="53"/>
        <v>2160</v>
      </c>
      <c r="J696" s="75">
        <v>0</v>
      </c>
      <c r="K696" s="22">
        <f t="shared" si="52"/>
        <v>0</v>
      </c>
    </row>
    <row r="697" spans="1:11" ht="23.25" customHeight="1" thickTop="1" thickBot="1" x14ac:dyDescent="0.3">
      <c r="A697" s="18">
        <v>8141300</v>
      </c>
      <c r="B697" s="19" t="s">
        <v>3216</v>
      </c>
      <c r="C697" s="39" t="s">
        <v>1147</v>
      </c>
      <c r="D697" s="89">
        <v>1</v>
      </c>
      <c r="E697" s="92"/>
      <c r="F697" s="142">
        <v>4231</v>
      </c>
      <c r="G697" s="142">
        <v>5622</v>
      </c>
      <c r="H697" s="1" t="s">
        <v>3012</v>
      </c>
      <c r="I697" s="41">
        <f t="shared" si="53"/>
        <v>4231</v>
      </c>
      <c r="J697" s="75">
        <v>0</v>
      </c>
      <c r="K697" s="22">
        <f t="shared" si="52"/>
        <v>0</v>
      </c>
    </row>
    <row r="698" spans="1:11" ht="23.25" customHeight="1" thickTop="1" thickBot="1" x14ac:dyDescent="0.3">
      <c r="A698" s="18">
        <v>8141310</v>
      </c>
      <c r="B698" s="19" t="s">
        <v>2659</v>
      </c>
      <c r="C698" s="39" t="s">
        <v>1147</v>
      </c>
      <c r="D698" s="89">
        <v>1</v>
      </c>
      <c r="E698" s="92"/>
      <c r="F698" s="142">
        <v>4030</v>
      </c>
      <c r="G698" s="142">
        <v>5362</v>
      </c>
      <c r="H698" s="1" t="s">
        <v>3012</v>
      </c>
      <c r="I698" s="41">
        <f t="shared" si="53"/>
        <v>4030</v>
      </c>
      <c r="J698" s="75">
        <v>0</v>
      </c>
      <c r="K698" s="22">
        <f t="shared" si="52"/>
        <v>0</v>
      </c>
    </row>
    <row r="699" spans="1:11" ht="23.25" customHeight="1" thickTop="1" thickBot="1" x14ac:dyDescent="0.3">
      <c r="A699" s="18">
        <v>8141320</v>
      </c>
      <c r="B699" s="19" t="s">
        <v>2660</v>
      </c>
      <c r="C699" s="39" t="s">
        <v>1147</v>
      </c>
      <c r="D699" s="89">
        <v>1</v>
      </c>
      <c r="E699" s="92"/>
      <c r="F699" s="142">
        <v>456</v>
      </c>
      <c r="G699" s="142">
        <v>605</v>
      </c>
      <c r="H699" s="1" t="s">
        <v>3012</v>
      </c>
      <c r="I699" s="41">
        <f t="shared" si="53"/>
        <v>456</v>
      </c>
      <c r="J699" s="75">
        <v>0</v>
      </c>
      <c r="K699" s="22">
        <f t="shared" si="52"/>
        <v>0</v>
      </c>
    </row>
    <row r="700" spans="1:11" ht="23.25" customHeight="1" thickTop="1" thickBot="1" x14ac:dyDescent="0.3">
      <c r="A700" s="18">
        <v>8141330</v>
      </c>
      <c r="B700" s="19" t="s">
        <v>2631</v>
      </c>
      <c r="C700" s="39" t="s">
        <v>1147</v>
      </c>
      <c r="D700" s="89">
        <v>1</v>
      </c>
      <c r="E700" s="92"/>
      <c r="F700" s="142">
        <v>849</v>
      </c>
      <c r="G700" s="142">
        <v>1126</v>
      </c>
      <c r="H700" s="1" t="s">
        <v>3012</v>
      </c>
      <c r="I700" s="41">
        <f t="shared" si="53"/>
        <v>849</v>
      </c>
      <c r="J700" s="75">
        <v>0</v>
      </c>
      <c r="K700" s="22">
        <f t="shared" si="52"/>
        <v>0</v>
      </c>
    </row>
    <row r="701" spans="1:11" ht="23.25" customHeight="1" thickTop="1" thickBot="1" x14ac:dyDescent="0.3">
      <c r="A701" s="18">
        <v>8141340</v>
      </c>
      <c r="B701" s="19" t="s">
        <v>2632</v>
      </c>
      <c r="C701" s="39" t="s">
        <v>1147</v>
      </c>
      <c r="D701" s="89">
        <v>1</v>
      </c>
      <c r="E701" s="92"/>
      <c r="F701" s="142">
        <v>1165</v>
      </c>
      <c r="G701" s="142">
        <v>1547</v>
      </c>
      <c r="H701" s="1" t="s">
        <v>3012</v>
      </c>
      <c r="I701" s="41">
        <f t="shared" si="53"/>
        <v>1165</v>
      </c>
      <c r="J701" s="75">
        <v>0</v>
      </c>
      <c r="K701" s="22">
        <f t="shared" si="52"/>
        <v>0</v>
      </c>
    </row>
    <row r="702" spans="1:11" ht="23.25" customHeight="1" thickTop="1" thickBot="1" x14ac:dyDescent="0.3">
      <c r="A702" s="18">
        <v>8141350</v>
      </c>
      <c r="B702" s="19" t="s">
        <v>2661</v>
      </c>
      <c r="C702" s="39" t="s">
        <v>1147</v>
      </c>
      <c r="D702" s="89">
        <v>1</v>
      </c>
      <c r="E702" s="92"/>
      <c r="F702" s="142">
        <v>830</v>
      </c>
      <c r="G702" s="142">
        <v>1103</v>
      </c>
      <c r="H702" s="1" t="s">
        <v>3012</v>
      </c>
      <c r="I702" s="41">
        <f t="shared" si="53"/>
        <v>830</v>
      </c>
      <c r="J702" s="75">
        <v>0</v>
      </c>
      <c r="K702" s="22">
        <f t="shared" si="52"/>
        <v>0</v>
      </c>
    </row>
    <row r="703" spans="1:11" ht="23.25" customHeight="1" thickTop="1" thickBot="1" x14ac:dyDescent="0.3">
      <c r="A703" s="18">
        <v>8141360</v>
      </c>
      <c r="B703" s="19" t="s">
        <v>2662</v>
      </c>
      <c r="C703" s="39" t="s">
        <v>1147</v>
      </c>
      <c r="D703" s="89">
        <v>1</v>
      </c>
      <c r="E703" s="92"/>
      <c r="F703" s="142">
        <v>1172</v>
      </c>
      <c r="G703" s="142">
        <v>1558</v>
      </c>
      <c r="H703" s="1" t="s">
        <v>3012</v>
      </c>
      <c r="I703" s="41">
        <f t="shared" si="53"/>
        <v>1172</v>
      </c>
      <c r="J703" s="75">
        <v>0</v>
      </c>
      <c r="K703" s="22">
        <f t="shared" si="52"/>
        <v>0</v>
      </c>
    </row>
    <row r="704" spans="1:11" ht="23.25" customHeight="1" thickTop="1" thickBot="1" x14ac:dyDescent="0.3">
      <c r="A704" s="18">
        <v>8141380</v>
      </c>
      <c r="B704" s="19" t="s">
        <v>2633</v>
      </c>
      <c r="C704" s="39" t="s">
        <v>1147</v>
      </c>
      <c r="D704" s="89">
        <v>1</v>
      </c>
      <c r="E704" s="92"/>
      <c r="F704" s="142">
        <v>746</v>
      </c>
      <c r="G704" s="142">
        <v>992</v>
      </c>
      <c r="H704" s="1" t="s">
        <v>3012</v>
      </c>
      <c r="I704" s="41">
        <f t="shared" si="53"/>
        <v>746</v>
      </c>
      <c r="J704" s="75">
        <v>0</v>
      </c>
      <c r="K704" s="22">
        <f t="shared" si="52"/>
        <v>0</v>
      </c>
    </row>
    <row r="705" spans="1:11" ht="23.25" customHeight="1" thickTop="1" thickBot="1" x14ac:dyDescent="0.3">
      <c r="A705" s="18">
        <v>8141390</v>
      </c>
      <c r="B705" s="19" t="s">
        <v>2663</v>
      </c>
      <c r="C705" s="39" t="s">
        <v>1147</v>
      </c>
      <c r="D705" s="89">
        <v>1</v>
      </c>
      <c r="E705" s="92"/>
      <c r="F705" s="142">
        <v>999</v>
      </c>
      <c r="G705" s="142">
        <v>1326</v>
      </c>
      <c r="H705" s="1" t="s">
        <v>3012</v>
      </c>
      <c r="I705" s="41">
        <f t="shared" si="53"/>
        <v>999</v>
      </c>
      <c r="J705" s="75">
        <v>0</v>
      </c>
      <c r="K705" s="22">
        <f t="shared" si="52"/>
        <v>0</v>
      </c>
    </row>
    <row r="706" spans="1:11" ht="23.25" customHeight="1" thickTop="1" thickBot="1" x14ac:dyDescent="0.3">
      <c r="A706" s="18">
        <v>8141400</v>
      </c>
      <c r="B706" s="19" t="s">
        <v>2664</v>
      </c>
      <c r="C706" s="39" t="s">
        <v>1147</v>
      </c>
      <c r="D706" s="89">
        <v>1</v>
      </c>
      <c r="E706" s="92"/>
      <c r="F706" s="142">
        <v>1129</v>
      </c>
      <c r="G706" s="142">
        <v>1495</v>
      </c>
      <c r="H706" s="1" t="s">
        <v>3012</v>
      </c>
      <c r="I706" s="41">
        <f t="shared" si="53"/>
        <v>1129</v>
      </c>
      <c r="J706" s="75">
        <v>0</v>
      </c>
      <c r="K706" s="22">
        <f t="shared" si="52"/>
        <v>0</v>
      </c>
    </row>
    <row r="707" spans="1:11" ht="23.25" customHeight="1" thickTop="1" thickBot="1" x14ac:dyDescent="0.3">
      <c r="A707" s="18">
        <v>8141410</v>
      </c>
      <c r="B707" s="19" t="s">
        <v>2665</v>
      </c>
      <c r="C707" s="39" t="s">
        <v>1147</v>
      </c>
      <c r="D707" s="89">
        <v>1</v>
      </c>
      <c r="E707" s="92"/>
      <c r="F707" s="142">
        <v>1323</v>
      </c>
      <c r="G707" s="142">
        <v>1761</v>
      </c>
      <c r="H707" s="1" t="s">
        <v>3012</v>
      </c>
      <c r="I707" s="41">
        <f t="shared" si="53"/>
        <v>1323</v>
      </c>
      <c r="J707" s="75">
        <v>0</v>
      </c>
      <c r="K707" s="22">
        <f t="shared" si="52"/>
        <v>0</v>
      </c>
    </row>
    <row r="708" spans="1:11" ht="23.25" customHeight="1" thickTop="1" thickBot="1" x14ac:dyDescent="0.3">
      <c r="A708" s="18">
        <v>8141420</v>
      </c>
      <c r="B708" s="19" t="s">
        <v>2634</v>
      </c>
      <c r="C708" s="39" t="s">
        <v>1147</v>
      </c>
      <c r="D708" s="89">
        <v>1</v>
      </c>
      <c r="E708" s="92"/>
      <c r="F708" s="142">
        <v>564</v>
      </c>
      <c r="G708" s="142">
        <v>751</v>
      </c>
      <c r="H708" s="1" t="s">
        <v>3012</v>
      </c>
      <c r="I708" s="41">
        <f t="shared" si="53"/>
        <v>564</v>
      </c>
      <c r="J708" s="75">
        <v>0</v>
      </c>
      <c r="K708" s="22">
        <f t="shared" si="52"/>
        <v>0</v>
      </c>
    </row>
    <row r="709" spans="1:11" ht="23.25" customHeight="1" thickTop="1" thickBot="1" x14ac:dyDescent="0.3">
      <c r="A709" s="18">
        <v>8141430</v>
      </c>
      <c r="B709" s="19" t="s">
        <v>2635</v>
      </c>
      <c r="C709" s="39" t="s">
        <v>1147</v>
      </c>
      <c r="D709" s="89">
        <v>1</v>
      </c>
      <c r="E709" s="92"/>
      <c r="F709" s="142">
        <v>642</v>
      </c>
      <c r="G709" s="142">
        <v>850</v>
      </c>
      <c r="H709" s="1" t="s">
        <v>3012</v>
      </c>
      <c r="I709" s="41">
        <f t="shared" si="53"/>
        <v>642</v>
      </c>
      <c r="J709" s="75">
        <v>0</v>
      </c>
      <c r="K709" s="22">
        <f t="shared" si="52"/>
        <v>0</v>
      </c>
    </row>
    <row r="710" spans="1:11" ht="23.25" customHeight="1" thickTop="1" thickBot="1" x14ac:dyDescent="0.3">
      <c r="A710" s="18">
        <v>8141440</v>
      </c>
      <c r="B710" s="19" t="s">
        <v>2666</v>
      </c>
      <c r="C710" s="39" t="s">
        <v>1147</v>
      </c>
      <c r="D710" s="89">
        <v>1</v>
      </c>
      <c r="E710" s="92"/>
      <c r="F710" s="142">
        <v>793</v>
      </c>
      <c r="G710" s="142">
        <v>1054</v>
      </c>
      <c r="H710" s="1" t="s">
        <v>3012</v>
      </c>
      <c r="I710" s="41">
        <f t="shared" si="53"/>
        <v>793</v>
      </c>
      <c r="J710" s="75">
        <v>0</v>
      </c>
      <c r="K710" s="22">
        <f t="shared" si="52"/>
        <v>0</v>
      </c>
    </row>
    <row r="711" spans="1:11" ht="23.25" customHeight="1" thickTop="1" thickBot="1" x14ac:dyDescent="0.3">
      <c r="A711" s="18">
        <v>8141450</v>
      </c>
      <c r="B711" s="19" t="s">
        <v>2667</v>
      </c>
      <c r="C711" s="39" t="s">
        <v>1147</v>
      </c>
      <c r="D711" s="89">
        <v>1</v>
      </c>
      <c r="E711" s="92"/>
      <c r="F711" s="142">
        <v>852</v>
      </c>
      <c r="G711" s="142">
        <v>1129</v>
      </c>
      <c r="H711" s="1" t="s">
        <v>3012</v>
      </c>
      <c r="I711" s="41">
        <f t="shared" si="53"/>
        <v>852</v>
      </c>
      <c r="J711" s="75">
        <v>0</v>
      </c>
      <c r="K711" s="22">
        <f t="shared" si="52"/>
        <v>0</v>
      </c>
    </row>
    <row r="712" spans="1:11" ht="23.25" customHeight="1" thickTop="1" thickBot="1" x14ac:dyDescent="0.3">
      <c r="A712" s="18">
        <v>8141460</v>
      </c>
      <c r="B712" s="19" t="s">
        <v>2636</v>
      </c>
      <c r="C712" s="39" t="s">
        <v>1147</v>
      </c>
      <c r="D712" s="89">
        <v>1</v>
      </c>
      <c r="E712" s="92"/>
      <c r="F712" s="142">
        <v>398</v>
      </c>
      <c r="G712" s="142">
        <v>530</v>
      </c>
      <c r="H712" s="1" t="s">
        <v>3012</v>
      </c>
      <c r="I712" s="41">
        <f t="shared" si="53"/>
        <v>398</v>
      </c>
      <c r="J712" s="75">
        <v>0</v>
      </c>
      <c r="K712" s="22">
        <f t="shared" si="52"/>
        <v>0</v>
      </c>
    </row>
    <row r="713" spans="1:11" ht="23.25" customHeight="1" thickTop="1" thickBot="1" x14ac:dyDescent="0.3">
      <c r="A713" s="18">
        <v>8141470</v>
      </c>
      <c r="B713" s="19" t="s">
        <v>2637</v>
      </c>
      <c r="C713" s="39" t="s">
        <v>1147</v>
      </c>
      <c r="D713" s="89">
        <v>1</v>
      </c>
      <c r="E713" s="92"/>
      <c r="F713" s="142">
        <v>445</v>
      </c>
      <c r="G713" s="142">
        <v>592</v>
      </c>
      <c r="H713" s="1" t="s">
        <v>3012</v>
      </c>
      <c r="I713" s="41">
        <f t="shared" si="53"/>
        <v>445</v>
      </c>
      <c r="J713" s="75">
        <v>0</v>
      </c>
      <c r="K713" s="22">
        <f t="shared" si="52"/>
        <v>0</v>
      </c>
    </row>
    <row r="714" spans="1:11" ht="23.25" customHeight="1" thickTop="1" thickBot="1" x14ac:dyDescent="0.3">
      <c r="A714" s="18">
        <v>8141480</v>
      </c>
      <c r="B714" s="19" t="s">
        <v>2668</v>
      </c>
      <c r="C714" s="39" t="s">
        <v>1147</v>
      </c>
      <c r="D714" s="89">
        <v>1</v>
      </c>
      <c r="E714" s="92"/>
      <c r="F714" s="142">
        <v>489</v>
      </c>
      <c r="G714" s="142">
        <v>649</v>
      </c>
      <c r="H714" s="1" t="s">
        <v>63</v>
      </c>
      <c r="I714" s="41">
        <f t="shared" si="53"/>
        <v>489</v>
      </c>
      <c r="J714" s="75">
        <v>0</v>
      </c>
      <c r="K714" s="22">
        <f t="shared" si="52"/>
        <v>0</v>
      </c>
    </row>
    <row r="715" spans="1:11" ht="23.25" customHeight="1" thickTop="1" thickBot="1" x14ac:dyDescent="0.3">
      <c r="A715" s="18">
        <v>8141490</v>
      </c>
      <c r="B715" s="19" t="s">
        <v>2669</v>
      </c>
      <c r="C715" s="39" t="s">
        <v>1147</v>
      </c>
      <c r="D715" s="89">
        <v>1</v>
      </c>
      <c r="E715" s="92"/>
      <c r="F715" s="142">
        <v>1764</v>
      </c>
      <c r="G715" s="142">
        <v>2344</v>
      </c>
      <c r="H715" s="1" t="s">
        <v>3012</v>
      </c>
      <c r="I715" s="41">
        <f t="shared" si="53"/>
        <v>1764</v>
      </c>
      <c r="J715" s="75">
        <v>0</v>
      </c>
      <c r="K715" s="22">
        <f t="shared" si="52"/>
        <v>0</v>
      </c>
    </row>
    <row r="716" spans="1:11" ht="23.25" customHeight="1" thickTop="1" thickBot="1" x14ac:dyDescent="0.3">
      <c r="A716" s="18">
        <v>8141500</v>
      </c>
      <c r="B716" s="19" t="s">
        <v>2638</v>
      </c>
      <c r="C716" s="39" t="s">
        <v>1147</v>
      </c>
      <c r="D716" s="89">
        <v>1</v>
      </c>
      <c r="E716" s="92"/>
      <c r="F716" s="142">
        <v>1379</v>
      </c>
      <c r="G716" s="142">
        <v>1834</v>
      </c>
      <c r="H716" s="1" t="s">
        <v>3012</v>
      </c>
      <c r="I716" s="41">
        <f t="shared" si="53"/>
        <v>1379</v>
      </c>
      <c r="J716" s="75">
        <v>0</v>
      </c>
      <c r="K716" s="22">
        <f t="shared" si="52"/>
        <v>0</v>
      </c>
    </row>
    <row r="717" spans="1:11" ht="23.25" customHeight="1" thickTop="1" thickBot="1" x14ac:dyDescent="0.3">
      <c r="A717" s="18">
        <v>8141510</v>
      </c>
      <c r="B717" s="19" t="s">
        <v>2639</v>
      </c>
      <c r="C717" s="39" t="s">
        <v>1147</v>
      </c>
      <c r="D717" s="89">
        <v>1</v>
      </c>
      <c r="E717" s="92"/>
      <c r="F717" s="142">
        <v>1548</v>
      </c>
      <c r="G717" s="142">
        <v>2061</v>
      </c>
      <c r="H717" s="1" t="s">
        <v>3012</v>
      </c>
      <c r="I717" s="41">
        <f t="shared" si="53"/>
        <v>1548</v>
      </c>
      <c r="J717" s="75">
        <v>0</v>
      </c>
      <c r="K717" s="22">
        <f t="shared" si="52"/>
        <v>0</v>
      </c>
    </row>
    <row r="718" spans="1:11" ht="23.25" customHeight="1" thickTop="1" thickBot="1" x14ac:dyDescent="0.3">
      <c r="A718" s="18">
        <v>8141520</v>
      </c>
      <c r="B718" s="19" t="s">
        <v>2640</v>
      </c>
      <c r="C718" s="39" t="s">
        <v>1147</v>
      </c>
      <c r="D718" s="89">
        <v>1</v>
      </c>
      <c r="E718" s="92"/>
      <c r="F718" s="142">
        <v>672</v>
      </c>
      <c r="G718" s="142">
        <v>892</v>
      </c>
      <c r="H718" s="1" t="s">
        <v>3012</v>
      </c>
      <c r="I718" s="41">
        <f t="shared" si="53"/>
        <v>672</v>
      </c>
      <c r="J718" s="75">
        <v>0</v>
      </c>
      <c r="K718" s="22">
        <f t="shared" si="52"/>
        <v>0</v>
      </c>
    </row>
    <row r="719" spans="1:11" ht="23.25" customHeight="1" thickTop="1" thickBot="1" x14ac:dyDescent="0.3">
      <c r="A719" s="18">
        <v>8141530</v>
      </c>
      <c r="B719" s="19" t="s">
        <v>2670</v>
      </c>
      <c r="C719" s="39" t="s">
        <v>1147</v>
      </c>
      <c r="D719" s="89">
        <v>1</v>
      </c>
      <c r="E719" s="92"/>
      <c r="F719" s="142">
        <v>731</v>
      </c>
      <c r="G719" s="142">
        <v>971</v>
      </c>
      <c r="H719" s="1" t="s">
        <v>3012</v>
      </c>
      <c r="I719" s="41">
        <f t="shared" si="53"/>
        <v>731</v>
      </c>
      <c r="J719" s="75">
        <v>0</v>
      </c>
      <c r="K719" s="22">
        <f t="shared" si="52"/>
        <v>0</v>
      </c>
    </row>
    <row r="720" spans="1:11" ht="23.25" customHeight="1" thickTop="1" thickBot="1" x14ac:dyDescent="0.3">
      <c r="A720" s="18">
        <v>8141540</v>
      </c>
      <c r="B720" s="19" t="s">
        <v>2671</v>
      </c>
      <c r="C720" s="39" t="s">
        <v>1147</v>
      </c>
      <c r="D720" s="89">
        <v>1</v>
      </c>
      <c r="E720" s="92"/>
      <c r="F720" s="142">
        <v>853</v>
      </c>
      <c r="G720" s="142">
        <v>1132</v>
      </c>
      <c r="H720" s="1" t="s">
        <v>3012</v>
      </c>
      <c r="I720" s="41">
        <f t="shared" si="53"/>
        <v>853</v>
      </c>
      <c r="J720" s="75">
        <v>0</v>
      </c>
      <c r="K720" s="22">
        <f t="shared" si="52"/>
        <v>0</v>
      </c>
    </row>
    <row r="721" spans="1:11" ht="23.25" customHeight="1" thickTop="1" thickBot="1" x14ac:dyDescent="0.3">
      <c r="A721" s="18">
        <v>8141560</v>
      </c>
      <c r="B721" s="19" t="s">
        <v>2641</v>
      </c>
      <c r="C721" s="39" t="s">
        <v>1147</v>
      </c>
      <c r="D721" s="89">
        <v>1</v>
      </c>
      <c r="E721" s="92"/>
      <c r="F721" s="142">
        <v>1833</v>
      </c>
      <c r="G721" s="142">
        <v>2436</v>
      </c>
      <c r="H721" s="1" t="s">
        <v>3012</v>
      </c>
      <c r="I721" s="41">
        <f t="shared" si="53"/>
        <v>1833</v>
      </c>
      <c r="J721" s="75">
        <v>0</v>
      </c>
      <c r="K721" s="22">
        <f t="shared" si="52"/>
        <v>0</v>
      </c>
    </row>
    <row r="722" spans="1:11" ht="23.25" customHeight="1" thickTop="1" thickBot="1" x14ac:dyDescent="0.3">
      <c r="A722" s="18">
        <v>8141570</v>
      </c>
      <c r="B722" s="19" t="s">
        <v>2672</v>
      </c>
      <c r="C722" s="39" t="s">
        <v>1147</v>
      </c>
      <c r="D722" s="89">
        <v>1</v>
      </c>
      <c r="E722" s="92"/>
      <c r="F722" s="142">
        <v>543</v>
      </c>
      <c r="G722" s="142">
        <v>720</v>
      </c>
      <c r="H722" s="1" t="s">
        <v>63</v>
      </c>
      <c r="I722" s="41">
        <f t="shared" si="53"/>
        <v>543</v>
      </c>
      <c r="J722" s="75">
        <v>0</v>
      </c>
      <c r="K722" s="22">
        <f t="shared" si="52"/>
        <v>0</v>
      </c>
    </row>
    <row r="723" spans="1:11" ht="23.25" customHeight="1" thickTop="1" thickBot="1" x14ac:dyDescent="0.3">
      <c r="A723" s="18">
        <v>8141580</v>
      </c>
      <c r="B723" s="19" t="s">
        <v>2673</v>
      </c>
      <c r="C723" s="39" t="s">
        <v>1147</v>
      </c>
      <c r="D723" s="89">
        <v>1</v>
      </c>
      <c r="E723" s="92"/>
      <c r="F723" s="142">
        <v>1024</v>
      </c>
      <c r="G723" s="142">
        <v>1362</v>
      </c>
      <c r="H723" s="1" t="s">
        <v>3012</v>
      </c>
      <c r="I723" s="41">
        <f t="shared" si="53"/>
        <v>1024</v>
      </c>
      <c r="J723" s="75">
        <v>0</v>
      </c>
      <c r="K723" s="22">
        <f t="shared" si="52"/>
        <v>0</v>
      </c>
    </row>
    <row r="724" spans="1:11" ht="23.25" customHeight="1" thickTop="1" thickBot="1" x14ac:dyDescent="0.3">
      <c r="A724" s="18">
        <v>8141590</v>
      </c>
      <c r="B724" s="19" t="s">
        <v>2642</v>
      </c>
      <c r="C724" s="39" t="s">
        <v>1147</v>
      </c>
      <c r="D724" s="89">
        <v>1</v>
      </c>
      <c r="E724" s="92"/>
      <c r="F724" s="142">
        <v>796</v>
      </c>
      <c r="G724" s="142">
        <v>1059</v>
      </c>
      <c r="H724" s="1" t="s">
        <v>3012</v>
      </c>
      <c r="I724" s="41">
        <f t="shared" ref="I724:I743" si="54">F724-F724*$I$8</f>
        <v>796</v>
      </c>
      <c r="J724" s="75">
        <v>0</v>
      </c>
      <c r="K724" s="22">
        <f t="shared" si="52"/>
        <v>0</v>
      </c>
    </row>
    <row r="725" spans="1:11" ht="23.25" customHeight="1" thickTop="1" thickBot="1" x14ac:dyDescent="0.3">
      <c r="A725" s="18">
        <v>8141600</v>
      </c>
      <c r="B725" s="19" t="s">
        <v>2674</v>
      </c>
      <c r="C725" s="39" t="s">
        <v>1147</v>
      </c>
      <c r="D725" s="89">
        <v>1</v>
      </c>
      <c r="E725" s="92"/>
      <c r="F725" s="142">
        <v>1109</v>
      </c>
      <c r="G725" s="142">
        <v>1477</v>
      </c>
      <c r="H725" s="1" t="s">
        <v>3012</v>
      </c>
      <c r="I725" s="41">
        <f t="shared" si="54"/>
        <v>1109</v>
      </c>
      <c r="J725" s="75">
        <v>0</v>
      </c>
      <c r="K725" s="22">
        <f t="shared" ref="K725:K731" si="55">J725*I725</f>
        <v>0</v>
      </c>
    </row>
    <row r="726" spans="1:11" ht="23.25" customHeight="1" thickTop="1" thickBot="1" x14ac:dyDescent="0.3">
      <c r="A726" s="18">
        <v>8141610</v>
      </c>
      <c r="B726" s="19" t="s">
        <v>2643</v>
      </c>
      <c r="C726" s="39" t="s">
        <v>1147</v>
      </c>
      <c r="D726" s="89">
        <v>1</v>
      </c>
      <c r="E726" s="92"/>
      <c r="F726" s="142">
        <v>1163</v>
      </c>
      <c r="G726" s="142">
        <v>1545</v>
      </c>
      <c r="H726" s="1" t="s">
        <v>3012</v>
      </c>
      <c r="I726" s="41">
        <f t="shared" si="54"/>
        <v>1163</v>
      </c>
      <c r="J726" s="75">
        <v>0</v>
      </c>
      <c r="K726" s="22">
        <f t="shared" si="55"/>
        <v>0</v>
      </c>
    </row>
    <row r="727" spans="1:11" ht="23.25" customHeight="1" thickTop="1" thickBot="1" x14ac:dyDescent="0.3">
      <c r="A727" s="18">
        <v>8141620</v>
      </c>
      <c r="B727" s="19" t="s">
        <v>2932</v>
      </c>
      <c r="C727" s="39" t="s">
        <v>1147</v>
      </c>
      <c r="D727" s="89">
        <v>1</v>
      </c>
      <c r="E727" s="92"/>
      <c r="F727" s="142">
        <v>1437</v>
      </c>
      <c r="G727" s="142">
        <v>1908</v>
      </c>
      <c r="H727" s="1" t="s">
        <v>3012</v>
      </c>
      <c r="I727" s="41">
        <f t="shared" si="54"/>
        <v>1437</v>
      </c>
      <c r="J727" s="75">
        <v>0</v>
      </c>
      <c r="K727" s="22">
        <f t="shared" si="55"/>
        <v>0</v>
      </c>
    </row>
    <row r="728" spans="1:11" ht="23.25" customHeight="1" thickTop="1" thickBot="1" x14ac:dyDescent="0.3">
      <c r="A728" s="18">
        <v>8141630</v>
      </c>
      <c r="B728" s="19" t="s">
        <v>2674</v>
      </c>
      <c r="C728" s="39" t="s">
        <v>1147</v>
      </c>
      <c r="D728" s="89">
        <v>1</v>
      </c>
      <c r="E728" s="92"/>
      <c r="F728" s="142">
        <v>955</v>
      </c>
      <c r="G728" s="142">
        <v>1270</v>
      </c>
      <c r="H728" s="1" t="s">
        <v>3012</v>
      </c>
      <c r="I728" s="41">
        <f t="shared" si="54"/>
        <v>955</v>
      </c>
      <c r="J728" s="75">
        <v>0</v>
      </c>
      <c r="K728" s="22">
        <f t="shared" si="55"/>
        <v>0</v>
      </c>
    </row>
    <row r="729" spans="1:11" ht="23.25" customHeight="1" thickTop="1" thickBot="1" x14ac:dyDescent="0.3">
      <c r="A729" s="18">
        <v>8141640</v>
      </c>
      <c r="B729" s="19" t="s">
        <v>2644</v>
      </c>
      <c r="C729" s="39" t="s">
        <v>1147</v>
      </c>
      <c r="D729" s="89">
        <v>1</v>
      </c>
      <c r="E729" s="92"/>
      <c r="F729" s="142">
        <v>1406</v>
      </c>
      <c r="G729" s="142">
        <v>1868</v>
      </c>
      <c r="H729" s="1" t="s">
        <v>3012</v>
      </c>
      <c r="I729" s="41">
        <f t="shared" si="54"/>
        <v>1406</v>
      </c>
      <c r="J729" s="75">
        <v>0</v>
      </c>
      <c r="K729" s="22">
        <f t="shared" si="55"/>
        <v>0</v>
      </c>
    </row>
    <row r="730" spans="1:11" ht="23.25" customHeight="1" thickTop="1" thickBot="1" x14ac:dyDescent="0.3">
      <c r="A730" s="18">
        <v>8141650</v>
      </c>
      <c r="B730" s="19" t="s">
        <v>2645</v>
      </c>
      <c r="C730" s="39" t="s">
        <v>1147</v>
      </c>
      <c r="D730" s="89">
        <v>1</v>
      </c>
      <c r="E730" s="92"/>
      <c r="F730" s="142">
        <v>770</v>
      </c>
      <c r="G730" s="142">
        <v>1019</v>
      </c>
      <c r="H730" s="1" t="s">
        <v>3012</v>
      </c>
      <c r="I730" s="41">
        <f t="shared" si="54"/>
        <v>770</v>
      </c>
      <c r="J730" s="75">
        <v>0</v>
      </c>
      <c r="K730" s="22">
        <f t="shared" si="55"/>
        <v>0</v>
      </c>
    </row>
    <row r="731" spans="1:11" ht="23.25" customHeight="1" thickTop="1" thickBot="1" x14ac:dyDescent="0.3">
      <c r="A731" s="18">
        <v>8141660</v>
      </c>
      <c r="B731" s="19" t="s">
        <v>2675</v>
      </c>
      <c r="C731" s="39" t="s">
        <v>1147</v>
      </c>
      <c r="D731" s="89">
        <v>1</v>
      </c>
      <c r="E731" s="92"/>
      <c r="F731" s="142">
        <v>813</v>
      </c>
      <c r="G731" s="142">
        <v>1080</v>
      </c>
      <c r="H731" s="1" t="s">
        <v>63</v>
      </c>
      <c r="I731" s="41">
        <f t="shared" si="54"/>
        <v>813</v>
      </c>
      <c r="J731" s="75">
        <v>0</v>
      </c>
      <c r="K731" s="22">
        <f t="shared" si="55"/>
        <v>0</v>
      </c>
    </row>
    <row r="732" spans="1:11" ht="23.25" customHeight="1" thickTop="1" thickBot="1" x14ac:dyDescent="0.3">
      <c r="A732" s="18">
        <v>8141670</v>
      </c>
      <c r="B732" s="19" t="s">
        <v>2676</v>
      </c>
      <c r="C732" s="39" t="s">
        <v>1147</v>
      </c>
      <c r="D732" s="89">
        <v>1</v>
      </c>
      <c r="E732" s="92"/>
      <c r="F732" s="142">
        <v>940</v>
      </c>
      <c r="G732" s="142">
        <v>1250</v>
      </c>
      <c r="H732" s="1" t="s">
        <v>3012</v>
      </c>
      <c r="I732" s="41">
        <f t="shared" si="54"/>
        <v>940</v>
      </c>
      <c r="J732" s="75">
        <v>0</v>
      </c>
      <c r="K732" s="22">
        <f>J732*I732</f>
        <v>0</v>
      </c>
    </row>
    <row r="733" spans="1:11" ht="23.25" customHeight="1" thickTop="1" thickBot="1" x14ac:dyDescent="0.3">
      <c r="A733" s="18">
        <v>8141270</v>
      </c>
      <c r="B733" s="19" t="s">
        <v>3217</v>
      </c>
      <c r="C733" s="39" t="s">
        <v>1147</v>
      </c>
      <c r="D733" s="89">
        <v>1</v>
      </c>
      <c r="E733" s="92"/>
      <c r="F733" s="142">
        <v>2781</v>
      </c>
      <c r="G733" s="142">
        <v>3695</v>
      </c>
      <c r="H733" s="1" t="s">
        <v>3012</v>
      </c>
      <c r="I733" s="41">
        <f t="shared" si="54"/>
        <v>2781</v>
      </c>
      <c r="J733" s="75">
        <v>0</v>
      </c>
      <c r="K733" s="22">
        <f t="shared" ref="K733:K743" si="56">J733*I733</f>
        <v>0</v>
      </c>
    </row>
    <row r="734" spans="1:11" ht="23.25" customHeight="1" thickTop="1" thickBot="1" x14ac:dyDescent="0.3">
      <c r="A734" s="18">
        <v>8142420</v>
      </c>
      <c r="B734" s="19" t="s">
        <v>2680</v>
      </c>
      <c r="C734" s="39" t="s">
        <v>1147</v>
      </c>
      <c r="D734" s="89">
        <v>1</v>
      </c>
      <c r="E734" s="92"/>
      <c r="F734" s="142">
        <v>344</v>
      </c>
      <c r="G734" s="142">
        <v>456</v>
      </c>
      <c r="H734" s="1" t="s">
        <v>3012</v>
      </c>
      <c r="I734" s="41">
        <f t="shared" si="54"/>
        <v>344</v>
      </c>
      <c r="J734" s="75">
        <v>0</v>
      </c>
      <c r="K734" s="22">
        <f t="shared" si="56"/>
        <v>0</v>
      </c>
    </row>
    <row r="735" spans="1:11" ht="23.25" customHeight="1" thickTop="1" thickBot="1" x14ac:dyDescent="0.3">
      <c r="A735" s="18">
        <v>8142430</v>
      </c>
      <c r="B735" s="19" t="s">
        <v>2681</v>
      </c>
      <c r="C735" s="39" t="s">
        <v>1147</v>
      </c>
      <c r="D735" s="89">
        <v>1</v>
      </c>
      <c r="E735" s="92"/>
      <c r="F735" s="142">
        <v>368</v>
      </c>
      <c r="G735" s="142">
        <v>485</v>
      </c>
      <c r="H735" s="1" t="s">
        <v>63</v>
      </c>
      <c r="I735" s="41">
        <f t="shared" si="54"/>
        <v>368</v>
      </c>
      <c r="J735" s="75">
        <v>0</v>
      </c>
      <c r="K735" s="22">
        <f t="shared" si="56"/>
        <v>0</v>
      </c>
    </row>
    <row r="736" spans="1:11" ht="23.25" customHeight="1" thickTop="1" thickBot="1" x14ac:dyDescent="0.3">
      <c r="A736" s="18">
        <v>8142510</v>
      </c>
      <c r="B736" s="19" t="s">
        <v>2688</v>
      </c>
      <c r="C736" s="39" t="s">
        <v>1147</v>
      </c>
      <c r="D736" s="89">
        <v>1</v>
      </c>
      <c r="E736" s="92"/>
      <c r="F736" s="142">
        <v>755</v>
      </c>
      <c r="G736" s="142">
        <v>1003</v>
      </c>
      <c r="H736" s="1" t="s">
        <v>3012</v>
      </c>
      <c r="I736" s="41">
        <f t="shared" si="54"/>
        <v>755</v>
      </c>
      <c r="J736" s="75">
        <v>0</v>
      </c>
      <c r="K736" s="22">
        <f t="shared" si="56"/>
        <v>0</v>
      </c>
    </row>
    <row r="737" spans="1:11" ht="23.25" customHeight="1" thickTop="1" thickBot="1" x14ac:dyDescent="0.3">
      <c r="A737" s="18">
        <v>8142520</v>
      </c>
      <c r="B737" s="19" t="s">
        <v>2686</v>
      </c>
      <c r="C737" s="39" t="s">
        <v>1147</v>
      </c>
      <c r="D737" s="89">
        <v>1</v>
      </c>
      <c r="E737" s="92"/>
      <c r="F737" s="142">
        <v>742</v>
      </c>
      <c r="G737" s="142">
        <v>985</v>
      </c>
      <c r="H737" s="1" t="s">
        <v>63</v>
      </c>
      <c r="I737" s="41">
        <f t="shared" si="54"/>
        <v>742</v>
      </c>
      <c r="J737" s="75">
        <v>0</v>
      </c>
      <c r="K737" s="22">
        <f t="shared" si="56"/>
        <v>0</v>
      </c>
    </row>
    <row r="738" spans="1:11" ht="23.25" customHeight="1" thickTop="1" thickBot="1" x14ac:dyDescent="0.3">
      <c r="A738" s="18">
        <v>8142410</v>
      </c>
      <c r="B738" s="19" t="s">
        <v>2682</v>
      </c>
      <c r="C738" s="39" t="s">
        <v>1147</v>
      </c>
      <c r="D738" s="89">
        <v>1</v>
      </c>
      <c r="E738" s="92"/>
      <c r="F738" s="142">
        <v>357</v>
      </c>
      <c r="G738" s="142">
        <v>476</v>
      </c>
      <c r="H738" s="1" t="s">
        <v>63</v>
      </c>
      <c r="I738" s="41">
        <f t="shared" si="54"/>
        <v>357</v>
      </c>
      <c r="J738" s="75">
        <v>0</v>
      </c>
      <c r="K738" s="22">
        <f t="shared" si="56"/>
        <v>0</v>
      </c>
    </row>
    <row r="739" spans="1:11" ht="23.25" customHeight="1" thickTop="1" thickBot="1" x14ac:dyDescent="0.3">
      <c r="A739" s="18">
        <v>8142440</v>
      </c>
      <c r="B739" s="19" t="s">
        <v>2683</v>
      </c>
      <c r="C739" s="39" t="s">
        <v>1147</v>
      </c>
      <c r="D739" s="89">
        <v>1</v>
      </c>
      <c r="E739" s="92"/>
      <c r="F739" s="142">
        <v>372</v>
      </c>
      <c r="G739" s="142">
        <v>494</v>
      </c>
      <c r="H739" s="1" t="s">
        <v>63</v>
      </c>
      <c r="I739" s="41">
        <f t="shared" si="54"/>
        <v>372</v>
      </c>
      <c r="J739" s="75">
        <v>0</v>
      </c>
      <c r="K739" s="22">
        <f t="shared" si="56"/>
        <v>0</v>
      </c>
    </row>
    <row r="740" spans="1:11" ht="23.25" customHeight="1" thickTop="1" thickBot="1" x14ac:dyDescent="0.3">
      <c r="A740" s="18">
        <v>8142450</v>
      </c>
      <c r="B740" s="19" t="s">
        <v>2684</v>
      </c>
      <c r="C740" s="39" t="s">
        <v>1147</v>
      </c>
      <c r="D740" s="89">
        <v>1</v>
      </c>
      <c r="E740" s="92"/>
      <c r="F740" s="142">
        <v>483</v>
      </c>
      <c r="G740" s="142">
        <v>644</v>
      </c>
      <c r="H740" s="1" t="s">
        <v>63</v>
      </c>
      <c r="I740" s="41">
        <f t="shared" si="54"/>
        <v>483</v>
      </c>
      <c r="J740" s="75">
        <v>0</v>
      </c>
      <c r="K740" s="22">
        <f t="shared" si="56"/>
        <v>0</v>
      </c>
    </row>
    <row r="741" spans="1:11" ht="23.25" customHeight="1" thickTop="1" thickBot="1" x14ac:dyDescent="0.3">
      <c r="A741" s="18">
        <v>8142490</v>
      </c>
      <c r="B741" s="19" t="s">
        <v>2685</v>
      </c>
      <c r="C741" s="39" t="s">
        <v>1147</v>
      </c>
      <c r="D741" s="89">
        <v>1</v>
      </c>
      <c r="E741" s="92"/>
      <c r="F741" s="142">
        <v>725</v>
      </c>
      <c r="G741" s="142">
        <v>964</v>
      </c>
      <c r="H741" s="1" t="s">
        <v>63</v>
      </c>
      <c r="I741" s="41">
        <f t="shared" si="54"/>
        <v>725</v>
      </c>
      <c r="J741" s="75">
        <v>0</v>
      </c>
      <c r="K741" s="22">
        <f t="shared" si="56"/>
        <v>0</v>
      </c>
    </row>
    <row r="742" spans="1:11" ht="23.25" customHeight="1" thickTop="1" thickBot="1" x14ac:dyDescent="0.3">
      <c r="A742" s="18">
        <v>8142500</v>
      </c>
      <c r="B742" s="19" t="s">
        <v>2686</v>
      </c>
      <c r="C742" s="39" t="s">
        <v>1147</v>
      </c>
      <c r="D742" s="89">
        <v>1</v>
      </c>
      <c r="E742" s="92"/>
      <c r="F742" s="142">
        <v>742</v>
      </c>
      <c r="G742" s="142">
        <v>985</v>
      </c>
      <c r="H742" s="1" t="s">
        <v>63</v>
      </c>
      <c r="I742" s="41">
        <f t="shared" si="54"/>
        <v>742</v>
      </c>
      <c r="J742" s="75">
        <v>0</v>
      </c>
      <c r="K742" s="22">
        <f t="shared" si="56"/>
        <v>0</v>
      </c>
    </row>
    <row r="743" spans="1:11" ht="23.25" customHeight="1" thickTop="1" thickBot="1" x14ac:dyDescent="0.3">
      <c r="A743" s="18">
        <v>8142530</v>
      </c>
      <c r="B743" s="19" t="s">
        <v>2687</v>
      </c>
      <c r="C743" s="39" t="s">
        <v>1147</v>
      </c>
      <c r="D743" s="89">
        <v>1</v>
      </c>
      <c r="E743" s="92"/>
      <c r="F743" s="142">
        <v>755</v>
      </c>
      <c r="G743" s="142">
        <v>1003</v>
      </c>
      <c r="H743" s="1" t="s">
        <v>63</v>
      </c>
      <c r="I743" s="41">
        <f t="shared" si="54"/>
        <v>755</v>
      </c>
      <c r="J743" s="75">
        <v>0</v>
      </c>
      <c r="K743" s="22">
        <f t="shared" si="56"/>
        <v>0</v>
      </c>
    </row>
    <row r="744" spans="1:11" ht="23.25" customHeight="1" thickTop="1" thickBot="1" x14ac:dyDescent="0.3">
      <c r="A744" s="21" t="s">
        <v>1160</v>
      </c>
      <c r="B744" s="35"/>
      <c r="C744" s="51"/>
      <c r="D744" s="51"/>
      <c r="E744" s="111"/>
      <c r="F744" s="52"/>
      <c r="G744" s="52"/>
      <c r="H744" s="47"/>
      <c r="I744" s="32"/>
      <c r="J744" s="33"/>
      <c r="K744" s="34"/>
    </row>
    <row r="745" spans="1:11" ht="23.25" customHeight="1" thickTop="1" thickBot="1" x14ac:dyDescent="0.3">
      <c r="A745" s="18">
        <v>21773</v>
      </c>
      <c r="B745" s="19" t="s">
        <v>735</v>
      </c>
      <c r="C745" s="39" t="s">
        <v>1147</v>
      </c>
      <c r="D745" s="89">
        <v>1</v>
      </c>
      <c r="E745" s="92" t="s">
        <v>2384</v>
      </c>
      <c r="F745" s="142">
        <v>224</v>
      </c>
      <c r="G745" s="142">
        <v>296</v>
      </c>
      <c r="H745" s="1" t="s">
        <v>3012</v>
      </c>
      <c r="I745" s="41">
        <f t="shared" ref="I745:I776" si="57">F745-F745*$I$8</f>
        <v>224</v>
      </c>
      <c r="J745" s="75">
        <v>0</v>
      </c>
      <c r="K745" s="22">
        <f t="shared" ref="K745:K776" si="58">J745*I745</f>
        <v>0</v>
      </c>
    </row>
    <row r="746" spans="1:11" ht="23.25" customHeight="1" thickTop="1" thickBot="1" x14ac:dyDescent="0.3">
      <c r="A746" s="18">
        <v>21776</v>
      </c>
      <c r="B746" s="19" t="s">
        <v>679</v>
      </c>
      <c r="C746" s="39" t="s">
        <v>1147</v>
      </c>
      <c r="D746" s="89">
        <v>1</v>
      </c>
      <c r="E746" s="92" t="s">
        <v>2385</v>
      </c>
      <c r="F746" s="142">
        <v>434</v>
      </c>
      <c r="G746" s="142">
        <v>575</v>
      </c>
      <c r="H746" s="1" t="s">
        <v>3012</v>
      </c>
      <c r="I746" s="41">
        <f t="shared" si="57"/>
        <v>434</v>
      </c>
      <c r="J746" s="75">
        <v>0</v>
      </c>
      <c r="K746" s="22">
        <f t="shared" si="58"/>
        <v>0</v>
      </c>
    </row>
    <row r="747" spans="1:11" ht="23.25" customHeight="1" thickTop="1" thickBot="1" x14ac:dyDescent="0.3">
      <c r="A747" s="18">
        <v>21777</v>
      </c>
      <c r="B747" s="19" t="s">
        <v>759</v>
      </c>
      <c r="C747" s="39" t="s">
        <v>1147</v>
      </c>
      <c r="D747" s="89">
        <v>1</v>
      </c>
      <c r="E747" s="92" t="s">
        <v>2386</v>
      </c>
      <c r="F747" s="142">
        <v>576</v>
      </c>
      <c r="G747" s="142">
        <v>763</v>
      </c>
      <c r="H747" s="1" t="s">
        <v>3012</v>
      </c>
      <c r="I747" s="41">
        <f t="shared" si="57"/>
        <v>576</v>
      </c>
      <c r="J747" s="75">
        <v>0</v>
      </c>
      <c r="K747" s="22">
        <f t="shared" si="58"/>
        <v>0</v>
      </c>
    </row>
    <row r="748" spans="1:11" ht="23.25" customHeight="1" thickTop="1" thickBot="1" x14ac:dyDescent="0.3">
      <c r="A748" s="18">
        <v>21778</v>
      </c>
      <c r="B748" s="19" t="s">
        <v>692</v>
      </c>
      <c r="C748" s="39" t="s">
        <v>1147</v>
      </c>
      <c r="D748" s="89">
        <v>1</v>
      </c>
      <c r="E748" s="92" t="s">
        <v>2387</v>
      </c>
      <c r="F748" s="142">
        <v>323</v>
      </c>
      <c r="G748" s="142">
        <v>430</v>
      </c>
      <c r="H748" s="1" t="s">
        <v>3012</v>
      </c>
      <c r="I748" s="41">
        <f t="shared" si="57"/>
        <v>323</v>
      </c>
      <c r="J748" s="75">
        <v>0</v>
      </c>
      <c r="K748" s="22">
        <f t="shared" si="58"/>
        <v>0</v>
      </c>
    </row>
    <row r="749" spans="1:11" ht="23.25" customHeight="1" thickTop="1" thickBot="1" x14ac:dyDescent="0.3">
      <c r="A749" s="18">
        <v>21779</v>
      </c>
      <c r="B749" s="19" t="s">
        <v>708</v>
      </c>
      <c r="C749" s="39" t="s">
        <v>1147</v>
      </c>
      <c r="D749" s="89">
        <v>1</v>
      </c>
      <c r="E749" s="92" t="s">
        <v>2388</v>
      </c>
      <c r="F749" s="142">
        <v>511</v>
      </c>
      <c r="G749" s="142">
        <v>677</v>
      </c>
      <c r="H749" s="1" t="s">
        <v>3012</v>
      </c>
      <c r="I749" s="41">
        <f t="shared" si="57"/>
        <v>511</v>
      </c>
      <c r="J749" s="75">
        <v>0</v>
      </c>
      <c r="K749" s="22">
        <f t="shared" si="58"/>
        <v>0</v>
      </c>
    </row>
    <row r="750" spans="1:11" ht="23.25" customHeight="1" thickTop="1" thickBot="1" x14ac:dyDescent="0.3">
      <c r="A750" s="18">
        <v>21780</v>
      </c>
      <c r="B750" s="19" t="s">
        <v>758</v>
      </c>
      <c r="C750" s="39" t="s">
        <v>1147</v>
      </c>
      <c r="D750" s="89">
        <v>1</v>
      </c>
      <c r="E750" s="92" t="s">
        <v>2389</v>
      </c>
      <c r="F750" s="142">
        <v>324</v>
      </c>
      <c r="G750" s="142">
        <v>434</v>
      </c>
      <c r="H750" s="1" t="s">
        <v>3012</v>
      </c>
      <c r="I750" s="41">
        <f t="shared" si="57"/>
        <v>324</v>
      </c>
      <c r="J750" s="75">
        <v>0</v>
      </c>
      <c r="K750" s="22">
        <f t="shared" si="58"/>
        <v>0</v>
      </c>
    </row>
    <row r="751" spans="1:11" ht="23.25" customHeight="1" thickTop="1" thickBot="1" x14ac:dyDescent="0.3">
      <c r="A751" s="18">
        <v>21781</v>
      </c>
      <c r="B751" s="19" t="s">
        <v>729</v>
      </c>
      <c r="C751" s="39" t="s">
        <v>1147</v>
      </c>
      <c r="D751" s="89">
        <v>1</v>
      </c>
      <c r="E751" s="92" t="s">
        <v>2390</v>
      </c>
      <c r="F751" s="142">
        <v>524</v>
      </c>
      <c r="G751" s="142">
        <v>697</v>
      </c>
      <c r="H751" s="1" t="s">
        <v>3012</v>
      </c>
      <c r="I751" s="41">
        <f t="shared" si="57"/>
        <v>524</v>
      </c>
      <c r="J751" s="75">
        <v>0</v>
      </c>
      <c r="K751" s="22">
        <f t="shared" si="58"/>
        <v>0</v>
      </c>
    </row>
    <row r="752" spans="1:11" ht="23.25" customHeight="1" thickTop="1" thickBot="1" x14ac:dyDescent="0.3">
      <c r="A752" s="18">
        <v>21782</v>
      </c>
      <c r="B752" s="19" t="s">
        <v>697</v>
      </c>
      <c r="C752" s="39" t="s">
        <v>1147</v>
      </c>
      <c r="D752" s="89">
        <v>1</v>
      </c>
      <c r="E752" s="92" t="s">
        <v>2391</v>
      </c>
      <c r="F752" s="142">
        <v>636</v>
      </c>
      <c r="G752" s="142">
        <v>844</v>
      </c>
      <c r="H752" s="1" t="s">
        <v>3012</v>
      </c>
      <c r="I752" s="41">
        <f t="shared" si="57"/>
        <v>636</v>
      </c>
      <c r="J752" s="75">
        <v>0</v>
      </c>
      <c r="K752" s="22">
        <f t="shared" si="58"/>
        <v>0</v>
      </c>
    </row>
    <row r="753" spans="1:11" ht="23.25" customHeight="1" thickTop="1" thickBot="1" x14ac:dyDescent="0.3">
      <c r="A753" s="18">
        <v>22208</v>
      </c>
      <c r="B753" s="19" t="s">
        <v>716</v>
      </c>
      <c r="C753" s="39" t="s">
        <v>1147</v>
      </c>
      <c r="D753" s="89">
        <v>1</v>
      </c>
      <c r="E753" s="92" t="s">
        <v>2392</v>
      </c>
      <c r="F753" s="142">
        <v>858</v>
      </c>
      <c r="G753" s="142">
        <v>1137</v>
      </c>
      <c r="H753" s="1" t="s">
        <v>3012</v>
      </c>
      <c r="I753" s="41">
        <f t="shared" si="57"/>
        <v>858</v>
      </c>
      <c r="J753" s="75">
        <v>0</v>
      </c>
      <c r="K753" s="22">
        <f t="shared" si="58"/>
        <v>0</v>
      </c>
    </row>
    <row r="754" spans="1:11" ht="23.25" customHeight="1" thickTop="1" thickBot="1" x14ac:dyDescent="0.3">
      <c r="A754" s="18">
        <v>22218</v>
      </c>
      <c r="B754" s="19" t="s">
        <v>749</v>
      </c>
      <c r="C754" s="39" t="s">
        <v>1147</v>
      </c>
      <c r="D754" s="89">
        <v>1</v>
      </c>
      <c r="E754" s="92" t="s">
        <v>2393</v>
      </c>
      <c r="F754" s="142">
        <v>294</v>
      </c>
      <c r="G754" s="142">
        <v>390</v>
      </c>
      <c r="H754" s="1" t="s">
        <v>3012</v>
      </c>
      <c r="I754" s="41">
        <f t="shared" si="57"/>
        <v>294</v>
      </c>
      <c r="J754" s="75">
        <v>0</v>
      </c>
      <c r="K754" s="22">
        <f t="shared" si="58"/>
        <v>0</v>
      </c>
    </row>
    <row r="755" spans="1:11" ht="23.25" customHeight="1" thickTop="1" thickBot="1" x14ac:dyDescent="0.3">
      <c r="A755" s="18">
        <v>22219</v>
      </c>
      <c r="B755" s="19" t="s">
        <v>688</v>
      </c>
      <c r="C755" s="39" t="s">
        <v>1147</v>
      </c>
      <c r="D755" s="89">
        <v>1</v>
      </c>
      <c r="E755" s="92" t="s">
        <v>2394</v>
      </c>
      <c r="F755" s="142">
        <v>393</v>
      </c>
      <c r="G755" s="142">
        <v>522</v>
      </c>
      <c r="H755" s="1" t="s">
        <v>3012</v>
      </c>
      <c r="I755" s="41">
        <f t="shared" si="57"/>
        <v>393</v>
      </c>
      <c r="J755" s="75">
        <v>0</v>
      </c>
      <c r="K755" s="22">
        <f t="shared" si="58"/>
        <v>0</v>
      </c>
    </row>
    <row r="756" spans="1:11" ht="23.25" customHeight="1" thickTop="1" thickBot="1" x14ac:dyDescent="0.3">
      <c r="A756" s="18">
        <v>22220</v>
      </c>
      <c r="B756" s="19" t="s">
        <v>751</v>
      </c>
      <c r="C756" s="39" t="s">
        <v>1147</v>
      </c>
      <c r="D756" s="89">
        <v>1</v>
      </c>
      <c r="E756" s="92" t="s">
        <v>2395</v>
      </c>
      <c r="F756" s="142">
        <v>262</v>
      </c>
      <c r="G756" s="142">
        <v>344</v>
      </c>
      <c r="H756" s="1" t="s">
        <v>3012</v>
      </c>
      <c r="I756" s="41">
        <f t="shared" si="57"/>
        <v>262</v>
      </c>
      <c r="J756" s="75">
        <v>0</v>
      </c>
      <c r="K756" s="22">
        <f t="shared" si="58"/>
        <v>0</v>
      </c>
    </row>
    <row r="757" spans="1:11" ht="23.25" customHeight="1" thickTop="1" thickBot="1" x14ac:dyDescent="0.3">
      <c r="A757" s="18">
        <v>22221</v>
      </c>
      <c r="B757" s="19" t="s">
        <v>686</v>
      </c>
      <c r="C757" s="39" t="s">
        <v>1147</v>
      </c>
      <c r="D757" s="89">
        <v>1</v>
      </c>
      <c r="E757" s="92" t="s">
        <v>2396</v>
      </c>
      <c r="F757" s="142">
        <v>312</v>
      </c>
      <c r="G757" s="142">
        <v>415</v>
      </c>
      <c r="H757" s="1" t="s">
        <v>3012</v>
      </c>
      <c r="I757" s="41">
        <f t="shared" si="57"/>
        <v>312</v>
      </c>
      <c r="J757" s="75">
        <v>0</v>
      </c>
      <c r="K757" s="22">
        <f t="shared" si="58"/>
        <v>0</v>
      </c>
    </row>
    <row r="758" spans="1:11" ht="23.25" customHeight="1" thickTop="1" thickBot="1" x14ac:dyDescent="0.3">
      <c r="A758" s="18">
        <v>22222</v>
      </c>
      <c r="B758" s="19" t="s">
        <v>704</v>
      </c>
      <c r="C758" s="39" t="s">
        <v>1147</v>
      </c>
      <c r="D758" s="89">
        <v>1</v>
      </c>
      <c r="E758" s="92" t="s">
        <v>2397</v>
      </c>
      <c r="F758" s="142">
        <v>528</v>
      </c>
      <c r="G758" s="142">
        <v>700</v>
      </c>
      <c r="H758" s="1" t="s">
        <v>3012</v>
      </c>
      <c r="I758" s="41">
        <f t="shared" si="57"/>
        <v>528</v>
      </c>
      <c r="J758" s="75">
        <v>0</v>
      </c>
      <c r="K758" s="22">
        <f t="shared" si="58"/>
        <v>0</v>
      </c>
    </row>
    <row r="759" spans="1:11" ht="23.25" customHeight="1" thickTop="1" thickBot="1" x14ac:dyDescent="0.3">
      <c r="A759" s="18">
        <v>22223</v>
      </c>
      <c r="B759" s="19" t="s">
        <v>702</v>
      </c>
      <c r="C759" s="39" t="s">
        <v>1147</v>
      </c>
      <c r="D759" s="89">
        <v>1</v>
      </c>
      <c r="E759" s="92" t="s">
        <v>2398</v>
      </c>
      <c r="F759" s="142">
        <v>728</v>
      </c>
      <c r="G759" s="142">
        <v>969</v>
      </c>
      <c r="H759" s="1" t="s">
        <v>3012</v>
      </c>
      <c r="I759" s="41">
        <f t="shared" si="57"/>
        <v>728</v>
      </c>
      <c r="J759" s="75">
        <v>0</v>
      </c>
      <c r="K759" s="22">
        <f t="shared" si="58"/>
        <v>0</v>
      </c>
    </row>
    <row r="760" spans="1:11" ht="23.25" customHeight="1" thickTop="1" thickBot="1" x14ac:dyDescent="0.3">
      <c r="A760" s="18">
        <v>22225</v>
      </c>
      <c r="B760" s="19" t="s">
        <v>727</v>
      </c>
      <c r="C760" s="39" t="s">
        <v>1147</v>
      </c>
      <c r="D760" s="89">
        <v>1</v>
      </c>
      <c r="E760" s="92" t="s">
        <v>2399</v>
      </c>
      <c r="F760" s="142">
        <v>415</v>
      </c>
      <c r="G760" s="142">
        <v>551</v>
      </c>
      <c r="H760" s="1" t="s">
        <v>3012</v>
      </c>
      <c r="I760" s="41">
        <f t="shared" si="57"/>
        <v>415</v>
      </c>
      <c r="J760" s="75">
        <v>0</v>
      </c>
      <c r="K760" s="22">
        <f t="shared" si="58"/>
        <v>0</v>
      </c>
    </row>
    <row r="761" spans="1:11" ht="23.25" customHeight="1" thickTop="1" thickBot="1" x14ac:dyDescent="0.3">
      <c r="A761" s="18">
        <v>22226</v>
      </c>
      <c r="B761" s="19" t="s">
        <v>691</v>
      </c>
      <c r="C761" s="39" t="s">
        <v>1147</v>
      </c>
      <c r="D761" s="89">
        <v>1</v>
      </c>
      <c r="E761" s="92" t="s">
        <v>2400</v>
      </c>
      <c r="F761" s="142">
        <v>485</v>
      </c>
      <c r="G761" s="142">
        <v>642</v>
      </c>
      <c r="H761" s="1" t="s">
        <v>63</v>
      </c>
      <c r="I761" s="41">
        <f t="shared" si="57"/>
        <v>485</v>
      </c>
      <c r="J761" s="75">
        <v>0</v>
      </c>
      <c r="K761" s="22">
        <f t="shared" si="58"/>
        <v>0</v>
      </c>
    </row>
    <row r="762" spans="1:11" ht="23.25" customHeight="1" thickTop="1" thickBot="1" x14ac:dyDescent="0.3">
      <c r="A762" s="18">
        <v>22227</v>
      </c>
      <c r="B762" s="19" t="s">
        <v>741</v>
      </c>
      <c r="C762" s="39" t="s">
        <v>1147</v>
      </c>
      <c r="D762" s="89">
        <v>1</v>
      </c>
      <c r="E762" s="92" t="s">
        <v>2401</v>
      </c>
      <c r="F762" s="142">
        <v>622</v>
      </c>
      <c r="G762" s="142">
        <v>828</v>
      </c>
      <c r="H762" s="1" t="s">
        <v>3012</v>
      </c>
      <c r="I762" s="41">
        <f t="shared" si="57"/>
        <v>622</v>
      </c>
      <c r="J762" s="75">
        <v>0</v>
      </c>
      <c r="K762" s="22">
        <f t="shared" si="58"/>
        <v>0</v>
      </c>
    </row>
    <row r="763" spans="1:11" ht="23.25" customHeight="1" thickTop="1" thickBot="1" x14ac:dyDescent="0.3">
      <c r="A763" s="18">
        <v>22228</v>
      </c>
      <c r="B763" s="19" t="s">
        <v>744</v>
      </c>
      <c r="C763" s="39" t="s">
        <v>1147</v>
      </c>
      <c r="D763" s="89">
        <v>1</v>
      </c>
      <c r="E763" s="92" t="s">
        <v>2402</v>
      </c>
      <c r="F763" s="142">
        <v>753</v>
      </c>
      <c r="G763" s="142">
        <v>999</v>
      </c>
      <c r="H763" s="1" t="s">
        <v>3012</v>
      </c>
      <c r="I763" s="41">
        <f t="shared" si="57"/>
        <v>753</v>
      </c>
      <c r="J763" s="75">
        <v>0</v>
      </c>
      <c r="K763" s="22">
        <f t="shared" si="58"/>
        <v>0</v>
      </c>
    </row>
    <row r="764" spans="1:11" ht="23.25" customHeight="1" thickTop="1" thickBot="1" x14ac:dyDescent="0.3">
      <c r="A764" s="18">
        <v>22229</v>
      </c>
      <c r="B764" s="19" t="s">
        <v>710</v>
      </c>
      <c r="C764" s="39" t="s">
        <v>1147</v>
      </c>
      <c r="D764" s="89">
        <v>1</v>
      </c>
      <c r="E764" s="92" t="s">
        <v>2403</v>
      </c>
      <c r="F764" s="142">
        <v>931</v>
      </c>
      <c r="G764" s="142">
        <v>1238</v>
      </c>
      <c r="H764" s="1" t="s">
        <v>63</v>
      </c>
      <c r="I764" s="41">
        <f t="shared" si="57"/>
        <v>931</v>
      </c>
      <c r="J764" s="75">
        <v>0</v>
      </c>
      <c r="K764" s="22">
        <f t="shared" si="58"/>
        <v>0</v>
      </c>
    </row>
    <row r="765" spans="1:11" ht="23.25" customHeight="1" thickTop="1" thickBot="1" x14ac:dyDescent="0.3">
      <c r="A765" s="18">
        <v>22340</v>
      </c>
      <c r="B765" s="19" t="s">
        <v>752</v>
      </c>
      <c r="C765" s="39" t="s">
        <v>1147</v>
      </c>
      <c r="D765" s="89">
        <v>1</v>
      </c>
      <c r="E765" s="92" t="s">
        <v>2404</v>
      </c>
      <c r="F765" s="142">
        <v>90</v>
      </c>
      <c r="G765" s="142">
        <v>116</v>
      </c>
      <c r="H765" s="1" t="s">
        <v>3012</v>
      </c>
      <c r="I765" s="41">
        <f t="shared" si="57"/>
        <v>90</v>
      </c>
      <c r="J765" s="75">
        <v>0</v>
      </c>
      <c r="K765" s="22">
        <f t="shared" si="58"/>
        <v>0</v>
      </c>
    </row>
    <row r="766" spans="1:11" ht="23.25" customHeight="1" thickTop="1" thickBot="1" x14ac:dyDescent="0.3">
      <c r="A766" s="18">
        <v>22341</v>
      </c>
      <c r="B766" s="19" t="s">
        <v>714</v>
      </c>
      <c r="C766" s="39" t="s">
        <v>1147</v>
      </c>
      <c r="D766" s="89">
        <v>1</v>
      </c>
      <c r="E766" s="92" t="s">
        <v>2405</v>
      </c>
      <c r="F766" s="142">
        <v>177</v>
      </c>
      <c r="G766" s="142">
        <v>231</v>
      </c>
      <c r="H766" s="1" t="s">
        <v>3012</v>
      </c>
      <c r="I766" s="41">
        <f t="shared" si="57"/>
        <v>177</v>
      </c>
      <c r="J766" s="75">
        <v>0</v>
      </c>
      <c r="K766" s="22">
        <f t="shared" si="58"/>
        <v>0</v>
      </c>
    </row>
    <row r="767" spans="1:11" ht="23.25" customHeight="1" thickTop="1" thickBot="1" x14ac:dyDescent="0.3">
      <c r="A767" s="18">
        <v>22342</v>
      </c>
      <c r="B767" s="19" t="s">
        <v>756</v>
      </c>
      <c r="C767" s="39" t="s">
        <v>1147</v>
      </c>
      <c r="D767" s="89">
        <v>1</v>
      </c>
      <c r="E767" s="92" t="s">
        <v>2406</v>
      </c>
      <c r="F767" s="142">
        <v>107</v>
      </c>
      <c r="G767" s="142">
        <v>139</v>
      </c>
      <c r="H767" s="1" t="s">
        <v>3012</v>
      </c>
      <c r="I767" s="41">
        <f t="shared" si="57"/>
        <v>107</v>
      </c>
      <c r="J767" s="75">
        <v>0</v>
      </c>
      <c r="K767" s="22">
        <f t="shared" si="58"/>
        <v>0</v>
      </c>
    </row>
    <row r="768" spans="1:11" ht="23.25" customHeight="1" thickTop="1" thickBot="1" x14ac:dyDescent="0.3">
      <c r="A768" s="18">
        <v>22343</v>
      </c>
      <c r="B768" s="19" t="s">
        <v>725</v>
      </c>
      <c r="C768" s="39" t="s">
        <v>1147</v>
      </c>
      <c r="D768" s="89">
        <v>1</v>
      </c>
      <c r="E768" s="92" t="s">
        <v>2407</v>
      </c>
      <c r="F768" s="142">
        <v>224</v>
      </c>
      <c r="G768" s="142">
        <v>297</v>
      </c>
      <c r="H768" s="1" t="s">
        <v>3012</v>
      </c>
      <c r="I768" s="41">
        <f t="shared" si="57"/>
        <v>224</v>
      </c>
      <c r="J768" s="75">
        <v>0</v>
      </c>
      <c r="K768" s="22">
        <f t="shared" si="58"/>
        <v>0</v>
      </c>
    </row>
    <row r="769" spans="1:11" ht="23.25" customHeight="1" thickTop="1" thickBot="1" x14ac:dyDescent="0.3">
      <c r="A769" s="18">
        <v>22344</v>
      </c>
      <c r="B769" s="19" t="s">
        <v>681</v>
      </c>
      <c r="C769" s="39" t="s">
        <v>1147</v>
      </c>
      <c r="D769" s="89">
        <v>1</v>
      </c>
      <c r="E769" s="92" t="s">
        <v>2408</v>
      </c>
      <c r="F769" s="142">
        <v>115</v>
      </c>
      <c r="G769" s="142">
        <v>153</v>
      </c>
      <c r="H769" s="1" t="s">
        <v>63</v>
      </c>
      <c r="I769" s="41">
        <f t="shared" si="57"/>
        <v>115</v>
      </c>
      <c r="J769" s="75">
        <v>0</v>
      </c>
      <c r="K769" s="22">
        <f t="shared" si="58"/>
        <v>0</v>
      </c>
    </row>
    <row r="770" spans="1:11" ht="23.25" customHeight="1" thickTop="1" thickBot="1" x14ac:dyDescent="0.3">
      <c r="A770" s="18">
        <v>22345</v>
      </c>
      <c r="B770" s="19" t="s">
        <v>703</v>
      </c>
      <c r="C770" s="39" t="s">
        <v>1147</v>
      </c>
      <c r="D770" s="89">
        <v>1</v>
      </c>
      <c r="E770" s="92" t="s">
        <v>2409</v>
      </c>
      <c r="F770" s="142">
        <v>269</v>
      </c>
      <c r="G770" s="142">
        <v>357</v>
      </c>
      <c r="H770" s="1" t="s">
        <v>63</v>
      </c>
      <c r="I770" s="41">
        <f t="shared" si="57"/>
        <v>269</v>
      </c>
      <c r="J770" s="75">
        <v>0</v>
      </c>
      <c r="K770" s="22">
        <f t="shared" si="58"/>
        <v>0</v>
      </c>
    </row>
    <row r="771" spans="1:11" ht="23.25" customHeight="1" thickTop="1" thickBot="1" x14ac:dyDescent="0.3">
      <c r="A771" s="18">
        <v>22378</v>
      </c>
      <c r="B771" s="19" t="s">
        <v>684</v>
      </c>
      <c r="C771" s="39" t="s">
        <v>1147</v>
      </c>
      <c r="D771" s="89">
        <v>1</v>
      </c>
      <c r="E771" s="92" t="s">
        <v>2410</v>
      </c>
      <c r="F771" s="142">
        <v>112</v>
      </c>
      <c r="G771" s="142">
        <v>149</v>
      </c>
      <c r="H771" s="1" t="s">
        <v>3012</v>
      </c>
      <c r="I771" s="41">
        <f t="shared" si="57"/>
        <v>112</v>
      </c>
      <c r="J771" s="75">
        <v>0</v>
      </c>
      <c r="K771" s="22">
        <f t="shared" si="58"/>
        <v>0</v>
      </c>
    </row>
    <row r="772" spans="1:11" ht="23.25" customHeight="1" thickTop="1" thickBot="1" x14ac:dyDescent="0.3">
      <c r="A772" s="18">
        <v>22379</v>
      </c>
      <c r="B772" s="19" t="s">
        <v>753</v>
      </c>
      <c r="C772" s="39" t="s">
        <v>1147</v>
      </c>
      <c r="D772" s="89">
        <v>1</v>
      </c>
      <c r="E772" s="92" t="s">
        <v>2411</v>
      </c>
      <c r="F772" s="142">
        <v>141</v>
      </c>
      <c r="G772" s="142">
        <v>187</v>
      </c>
      <c r="H772" s="1" t="s">
        <v>3012</v>
      </c>
      <c r="I772" s="41">
        <f t="shared" si="57"/>
        <v>141</v>
      </c>
      <c r="J772" s="75">
        <v>0</v>
      </c>
      <c r="K772" s="22">
        <f t="shared" si="58"/>
        <v>0</v>
      </c>
    </row>
    <row r="773" spans="1:11" ht="23.25" customHeight="1" thickTop="1" thickBot="1" x14ac:dyDescent="0.3">
      <c r="A773" s="18">
        <v>22381</v>
      </c>
      <c r="B773" s="19" t="s">
        <v>736</v>
      </c>
      <c r="C773" s="39" t="s">
        <v>1147</v>
      </c>
      <c r="D773" s="89">
        <v>1</v>
      </c>
      <c r="E773" s="92" t="s">
        <v>2412</v>
      </c>
      <c r="F773" s="142">
        <v>167</v>
      </c>
      <c r="G773" s="142">
        <v>220</v>
      </c>
      <c r="H773" s="1" t="s">
        <v>3012</v>
      </c>
      <c r="I773" s="41">
        <f t="shared" si="57"/>
        <v>167</v>
      </c>
      <c r="J773" s="75">
        <v>0</v>
      </c>
      <c r="K773" s="22">
        <f t="shared" si="58"/>
        <v>0</v>
      </c>
    </row>
    <row r="774" spans="1:11" ht="23.25" customHeight="1" thickTop="1" thickBot="1" x14ac:dyDescent="0.3">
      <c r="A774" s="18">
        <v>22382</v>
      </c>
      <c r="B774" s="19" t="s">
        <v>720</v>
      </c>
      <c r="C774" s="39" t="s">
        <v>1147</v>
      </c>
      <c r="D774" s="89">
        <v>1</v>
      </c>
      <c r="E774" s="92" t="s">
        <v>2413</v>
      </c>
      <c r="F774" s="142">
        <v>245</v>
      </c>
      <c r="G774" s="142">
        <v>323</v>
      </c>
      <c r="H774" s="1" t="s">
        <v>3012</v>
      </c>
      <c r="I774" s="41">
        <f t="shared" si="57"/>
        <v>245</v>
      </c>
      <c r="J774" s="75">
        <v>0</v>
      </c>
      <c r="K774" s="22">
        <f t="shared" si="58"/>
        <v>0</v>
      </c>
    </row>
    <row r="775" spans="1:11" ht="23.25" customHeight="1" thickTop="1" thickBot="1" x14ac:dyDescent="0.3">
      <c r="A775" s="18">
        <v>22383</v>
      </c>
      <c r="B775" s="19" t="s">
        <v>755</v>
      </c>
      <c r="C775" s="39" t="s">
        <v>1147</v>
      </c>
      <c r="D775" s="89">
        <v>1</v>
      </c>
      <c r="E775" s="92" t="s">
        <v>2414</v>
      </c>
      <c r="F775" s="142">
        <v>99</v>
      </c>
      <c r="G775" s="142">
        <v>133</v>
      </c>
      <c r="H775" s="1" t="s">
        <v>3012</v>
      </c>
      <c r="I775" s="41">
        <f t="shared" si="57"/>
        <v>99</v>
      </c>
      <c r="J775" s="75">
        <v>0</v>
      </c>
      <c r="K775" s="22">
        <f t="shared" si="58"/>
        <v>0</v>
      </c>
    </row>
    <row r="776" spans="1:11" ht="23.25" customHeight="1" thickTop="1" thickBot="1" x14ac:dyDescent="0.3">
      <c r="A776" s="18">
        <v>22384</v>
      </c>
      <c r="B776" s="19" t="s">
        <v>683</v>
      </c>
      <c r="C776" s="39" t="s">
        <v>1147</v>
      </c>
      <c r="D776" s="89">
        <v>1</v>
      </c>
      <c r="E776" s="92" t="s">
        <v>2415</v>
      </c>
      <c r="F776" s="142">
        <v>112</v>
      </c>
      <c r="G776" s="142">
        <v>149</v>
      </c>
      <c r="H776" s="1" t="s">
        <v>3012</v>
      </c>
      <c r="I776" s="41">
        <f t="shared" si="57"/>
        <v>112</v>
      </c>
      <c r="J776" s="75">
        <v>0</v>
      </c>
      <c r="K776" s="22">
        <f t="shared" si="58"/>
        <v>0</v>
      </c>
    </row>
    <row r="777" spans="1:11" ht="23.25" customHeight="1" thickTop="1" thickBot="1" x14ac:dyDescent="0.3">
      <c r="A777" s="18">
        <v>22385</v>
      </c>
      <c r="B777" s="19" t="s">
        <v>757</v>
      </c>
      <c r="C777" s="39" t="s">
        <v>1147</v>
      </c>
      <c r="D777" s="89">
        <v>1</v>
      </c>
      <c r="E777" s="92" t="s">
        <v>2416</v>
      </c>
      <c r="F777" s="142">
        <v>107</v>
      </c>
      <c r="G777" s="142">
        <v>139</v>
      </c>
      <c r="H777" s="1" t="s">
        <v>3012</v>
      </c>
      <c r="I777" s="41">
        <f t="shared" ref="I777:I808" si="59">F777-F777*$I$8</f>
        <v>107</v>
      </c>
      <c r="J777" s="75">
        <v>0</v>
      </c>
      <c r="K777" s="22">
        <f t="shared" ref="K777:K808" si="60">J777*I777</f>
        <v>0</v>
      </c>
    </row>
    <row r="778" spans="1:11" ht="23.25" customHeight="1" thickTop="1" thickBot="1" x14ac:dyDescent="0.3">
      <c r="A778" s="18">
        <v>22386</v>
      </c>
      <c r="B778" s="19" t="s">
        <v>754</v>
      </c>
      <c r="C778" s="39" t="s">
        <v>1147</v>
      </c>
      <c r="D778" s="89">
        <v>1</v>
      </c>
      <c r="E778" s="92" t="s">
        <v>2417</v>
      </c>
      <c r="F778" s="142">
        <v>135</v>
      </c>
      <c r="G778" s="142">
        <v>180</v>
      </c>
      <c r="H778" s="1" t="s">
        <v>3012</v>
      </c>
      <c r="I778" s="41">
        <f t="shared" si="59"/>
        <v>135</v>
      </c>
      <c r="J778" s="75">
        <v>0</v>
      </c>
      <c r="K778" s="22">
        <f t="shared" si="60"/>
        <v>0</v>
      </c>
    </row>
    <row r="779" spans="1:11" ht="23.25" customHeight="1" thickTop="1" thickBot="1" x14ac:dyDescent="0.3">
      <c r="A779" s="18">
        <v>22387</v>
      </c>
      <c r="B779" s="19" t="s">
        <v>694</v>
      </c>
      <c r="C779" s="39" t="s">
        <v>1147</v>
      </c>
      <c r="D779" s="89">
        <v>1</v>
      </c>
      <c r="E779" s="92" t="s">
        <v>2418</v>
      </c>
      <c r="F779" s="142">
        <v>161</v>
      </c>
      <c r="G779" s="142">
        <v>216</v>
      </c>
      <c r="H779" s="1" t="s">
        <v>3012</v>
      </c>
      <c r="I779" s="41">
        <f t="shared" si="59"/>
        <v>161</v>
      </c>
      <c r="J779" s="75">
        <v>0</v>
      </c>
      <c r="K779" s="22">
        <f t="shared" si="60"/>
        <v>0</v>
      </c>
    </row>
    <row r="780" spans="1:11" ht="23.25" customHeight="1" thickTop="1" thickBot="1" x14ac:dyDescent="0.3">
      <c r="A780" s="18">
        <v>22388</v>
      </c>
      <c r="B780" s="19" t="s">
        <v>682</v>
      </c>
      <c r="C780" s="39" t="s">
        <v>1147</v>
      </c>
      <c r="D780" s="89">
        <v>1</v>
      </c>
      <c r="E780" s="92" t="s">
        <v>2419</v>
      </c>
      <c r="F780" s="142">
        <v>115</v>
      </c>
      <c r="G780" s="142">
        <v>153</v>
      </c>
      <c r="H780" s="1" t="s">
        <v>3012</v>
      </c>
      <c r="I780" s="41">
        <f t="shared" si="59"/>
        <v>115</v>
      </c>
      <c r="J780" s="75">
        <v>0</v>
      </c>
      <c r="K780" s="22">
        <f t="shared" si="60"/>
        <v>0</v>
      </c>
    </row>
    <row r="781" spans="1:11" ht="23.25" customHeight="1" thickTop="1" thickBot="1" x14ac:dyDescent="0.3">
      <c r="A781" s="18">
        <v>22389</v>
      </c>
      <c r="B781" s="19" t="s">
        <v>695</v>
      </c>
      <c r="C781" s="39" t="s">
        <v>1147</v>
      </c>
      <c r="D781" s="89">
        <v>1</v>
      </c>
      <c r="E781" s="92" t="s">
        <v>2420</v>
      </c>
      <c r="F781" s="142">
        <v>161</v>
      </c>
      <c r="G781" s="142">
        <v>216</v>
      </c>
      <c r="H781" s="1" t="s">
        <v>3012</v>
      </c>
      <c r="I781" s="41">
        <f t="shared" si="59"/>
        <v>161</v>
      </c>
      <c r="J781" s="75">
        <v>0</v>
      </c>
      <c r="K781" s="22">
        <f t="shared" si="60"/>
        <v>0</v>
      </c>
    </row>
    <row r="782" spans="1:11" ht="23.25" customHeight="1" thickTop="1" thickBot="1" x14ac:dyDescent="0.3">
      <c r="A782" s="18">
        <v>22390</v>
      </c>
      <c r="B782" s="19" t="s">
        <v>705</v>
      </c>
      <c r="C782" s="39" t="s">
        <v>1147</v>
      </c>
      <c r="D782" s="89">
        <v>1</v>
      </c>
      <c r="E782" s="92" t="s">
        <v>2421</v>
      </c>
      <c r="F782" s="142">
        <v>303</v>
      </c>
      <c r="G782" s="142">
        <v>405</v>
      </c>
      <c r="H782" s="1" t="s">
        <v>3012</v>
      </c>
      <c r="I782" s="41">
        <f t="shared" si="59"/>
        <v>303</v>
      </c>
      <c r="J782" s="75">
        <v>0</v>
      </c>
      <c r="K782" s="22">
        <f t="shared" si="60"/>
        <v>0</v>
      </c>
    </row>
    <row r="783" spans="1:11" ht="23.25" customHeight="1" thickTop="1" thickBot="1" x14ac:dyDescent="0.3">
      <c r="A783" s="18">
        <v>22391</v>
      </c>
      <c r="B783" s="19" t="s">
        <v>693</v>
      </c>
      <c r="C783" s="39" t="s">
        <v>1147</v>
      </c>
      <c r="D783" s="89">
        <v>1</v>
      </c>
      <c r="E783" s="92" t="s">
        <v>2422</v>
      </c>
      <c r="F783" s="142">
        <v>301</v>
      </c>
      <c r="G783" s="142">
        <v>402</v>
      </c>
      <c r="H783" s="1" t="s">
        <v>3012</v>
      </c>
      <c r="I783" s="41">
        <f t="shared" si="59"/>
        <v>301</v>
      </c>
      <c r="J783" s="75">
        <v>0</v>
      </c>
      <c r="K783" s="22">
        <f t="shared" si="60"/>
        <v>0</v>
      </c>
    </row>
    <row r="784" spans="1:11" ht="23.25" customHeight="1" thickTop="1" thickBot="1" x14ac:dyDescent="0.3">
      <c r="A784" s="18">
        <v>22392</v>
      </c>
      <c r="B784" s="19" t="s">
        <v>738</v>
      </c>
      <c r="C784" s="39" t="s">
        <v>1147</v>
      </c>
      <c r="D784" s="89">
        <v>1</v>
      </c>
      <c r="E784" s="92" t="s">
        <v>2423</v>
      </c>
      <c r="F784" s="142">
        <v>351</v>
      </c>
      <c r="G784" s="142">
        <v>465</v>
      </c>
      <c r="H784" s="1" t="s">
        <v>3012</v>
      </c>
      <c r="I784" s="41">
        <f t="shared" si="59"/>
        <v>351</v>
      </c>
      <c r="J784" s="75">
        <v>0</v>
      </c>
      <c r="K784" s="22">
        <f t="shared" si="60"/>
        <v>0</v>
      </c>
    </row>
    <row r="785" spans="1:11" ht="23.25" customHeight="1" thickTop="1" thickBot="1" x14ac:dyDescent="0.3">
      <c r="A785" s="18">
        <v>22393</v>
      </c>
      <c r="B785" s="19" t="s">
        <v>745</v>
      </c>
      <c r="C785" s="39" t="s">
        <v>1147</v>
      </c>
      <c r="D785" s="89">
        <v>1</v>
      </c>
      <c r="E785" s="92" t="s">
        <v>2424</v>
      </c>
      <c r="F785" s="142">
        <v>238</v>
      </c>
      <c r="G785" s="142">
        <v>317</v>
      </c>
      <c r="H785" s="1" t="s">
        <v>63</v>
      </c>
      <c r="I785" s="41">
        <f t="shared" si="59"/>
        <v>238</v>
      </c>
      <c r="J785" s="75">
        <v>0</v>
      </c>
      <c r="K785" s="22">
        <f t="shared" si="60"/>
        <v>0</v>
      </c>
    </row>
    <row r="786" spans="1:11" ht="23.25" customHeight="1" thickTop="1" thickBot="1" x14ac:dyDescent="0.3">
      <c r="A786" s="18">
        <v>22394</v>
      </c>
      <c r="B786" s="19" t="s">
        <v>689</v>
      </c>
      <c r="C786" s="39" t="s">
        <v>1147</v>
      </c>
      <c r="D786" s="89">
        <v>1</v>
      </c>
      <c r="E786" s="92" t="s">
        <v>2425</v>
      </c>
      <c r="F786" s="142">
        <v>260</v>
      </c>
      <c r="G786" s="142">
        <v>344</v>
      </c>
      <c r="H786" s="1" t="s">
        <v>3012</v>
      </c>
      <c r="I786" s="41">
        <f t="shared" si="59"/>
        <v>260</v>
      </c>
      <c r="J786" s="75">
        <v>0</v>
      </c>
      <c r="K786" s="22">
        <f t="shared" si="60"/>
        <v>0</v>
      </c>
    </row>
    <row r="787" spans="1:11" ht="23.25" customHeight="1" thickTop="1" thickBot="1" x14ac:dyDescent="0.3">
      <c r="A787" s="18">
        <v>22395</v>
      </c>
      <c r="B787" s="19" t="s">
        <v>750</v>
      </c>
      <c r="C787" s="39" t="s">
        <v>1147</v>
      </c>
      <c r="D787" s="89">
        <v>1</v>
      </c>
      <c r="E787" s="92" t="s">
        <v>2426</v>
      </c>
      <c r="F787" s="142">
        <v>275</v>
      </c>
      <c r="G787" s="142">
        <v>364</v>
      </c>
      <c r="H787" s="1" t="s">
        <v>3012</v>
      </c>
      <c r="I787" s="41">
        <f t="shared" si="59"/>
        <v>275</v>
      </c>
      <c r="J787" s="75">
        <v>0</v>
      </c>
      <c r="K787" s="22">
        <f t="shared" si="60"/>
        <v>0</v>
      </c>
    </row>
    <row r="788" spans="1:11" ht="23.25" customHeight="1" thickTop="1" thickBot="1" x14ac:dyDescent="0.3">
      <c r="A788" s="18">
        <v>22396</v>
      </c>
      <c r="B788" s="19" t="s">
        <v>737</v>
      </c>
      <c r="C788" s="39" t="s">
        <v>1147</v>
      </c>
      <c r="D788" s="89">
        <v>1</v>
      </c>
      <c r="E788" s="92" t="s">
        <v>2427</v>
      </c>
      <c r="F788" s="142">
        <v>378</v>
      </c>
      <c r="G788" s="142">
        <v>501</v>
      </c>
      <c r="H788" s="1" t="s">
        <v>3012</v>
      </c>
      <c r="I788" s="41">
        <f t="shared" si="59"/>
        <v>378</v>
      </c>
      <c r="J788" s="75">
        <v>0</v>
      </c>
      <c r="K788" s="22">
        <f t="shared" si="60"/>
        <v>0</v>
      </c>
    </row>
    <row r="789" spans="1:11" ht="23.25" customHeight="1" thickTop="1" thickBot="1" x14ac:dyDescent="0.3">
      <c r="A789" s="18">
        <v>22397</v>
      </c>
      <c r="B789" s="19" t="s">
        <v>740</v>
      </c>
      <c r="C789" s="39" t="s">
        <v>1147</v>
      </c>
      <c r="D789" s="89">
        <v>1</v>
      </c>
      <c r="E789" s="92" t="s">
        <v>2428</v>
      </c>
      <c r="F789" s="142">
        <v>196</v>
      </c>
      <c r="G789" s="142">
        <v>259</v>
      </c>
      <c r="H789" s="1" t="s">
        <v>3012</v>
      </c>
      <c r="I789" s="41">
        <f t="shared" si="59"/>
        <v>196</v>
      </c>
      <c r="J789" s="75">
        <v>0</v>
      </c>
      <c r="K789" s="22">
        <f t="shared" si="60"/>
        <v>0</v>
      </c>
    </row>
    <row r="790" spans="1:11" ht="23.25" customHeight="1" thickTop="1" thickBot="1" x14ac:dyDescent="0.3">
      <c r="A790" s="18">
        <v>22398</v>
      </c>
      <c r="B790" s="19" t="s">
        <v>748</v>
      </c>
      <c r="C790" s="39" t="s">
        <v>1147</v>
      </c>
      <c r="D790" s="89">
        <v>1</v>
      </c>
      <c r="E790" s="92" t="s">
        <v>2429</v>
      </c>
      <c r="F790" s="142">
        <v>236</v>
      </c>
      <c r="G790" s="142">
        <v>311</v>
      </c>
      <c r="H790" s="1" t="s">
        <v>3012</v>
      </c>
      <c r="I790" s="41">
        <f t="shared" si="59"/>
        <v>236</v>
      </c>
      <c r="J790" s="75">
        <v>0</v>
      </c>
      <c r="K790" s="22">
        <f t="shared" si="60"/>
        <v>0</v>
      </c>
    </row>
    <row r="791" spans="1:11" ht="23.25" customHeight="1" thickTop="1" thickBot="1" x14ac:dyDescent="0.3">
      <c r="A791" s="18">
        <v>22399</v>
      </c>
      <c r="B791" s="19" t="s">
        <v>700</v>
      </c>
      <c r="C791" s="39" t="s">
        <v>1147</v>
      </c>
      <c r="D791" s="89">
        <v>1</v>
      </c>
      <c r="E791" s="92" t="s">
        <v>2430</v>
      </c>
      <c r="F791" s="142">
        <v>269</v>
      </c>
      <c r="G791" s="142">
        <v>353</v>
      </c>
      <c r="H791" s="1" t="s">
        <v>63</v>
      </c>
      <c r="I791" s="41">
        <f t="shared" si="59"/>
        <v>269</v>
      </c>
      <c r="J791" s="75">
        <v>0</v>
      </c>
      <c r="K791" s="22">
        <f t="shared" si="60"/>
        <v>0</v>
      </c>
    </row>
    <row r="792" spans="1:11" ht="23.25" customHeight="1" thickTop="1" thickBot="1" x14ac:dyDescent="0.3">
      <c r="A792" s="18">
        <v>22400</v>
      </c>
      <c r="B792" s="19" t="s">
        <v>709</v>
      </c>
      <c r="C792" s="39" t="s">
        <v>1147</v>
      </c>
      <c r="D792" s="89">
        <v>1</v>
      </c>
      <c r="E792" s="92" t="s">
        <v>2431</v>
      </c>
      <c r="F792" s="142">
        <v>128</v>
      </c>
      <c r="G792" s="142">
        <v>170</v>
      </c>
      <c r="H792" s="1" t="s">
        <v>3012</v>
      </c>
      <c r="I792" s="41">
        <f t="shared" si="59"/>
        <v>128</v>
      </c>
      <c r="J792" s="75">
        <v>0</v>
      </c>
      <c r="K792" s="22">
        <f t="shared" si="60"/>
        <v>0</v>
      </c>
    </row>
    <row r="793" spans="1:11" ht="23.25" customHeight="1" thickTop="1" thickBot="1" x14ac:dyDescent="0.3">
      <c r="A793" s="18">
        <v>22401</v>
      </c>
      <c r="B793" s="19" t="s">
        <v>747</v>
      </c>
      <c r="C793" s="39" t="s">
        <v>1147</v>
      </c>
      <c r="D793" s="89">
        <v>1</v>
      </c>
      <c r="E793" s="92" t="s">
        <v>2432</v>
      </c>
      <c r="F793" s="142">
        <v>103</v>
      </c>
      <c r="G793" s="142">
        <v>136</v>
      </c>
      <c r="H793" s="1" t="s">
        <v>63</v>
      </c>
      <c r="I793" s="41">
        <f t="shared" si="59"/>
        <v>103</v>
      </c>
      <c r="J793" s="75">
        <v>0</v>
      </c>
      <c r="K793" s="22">
        <f t="shared" si="60"/>
        <v>0</v>
      </c>
    </row>
    <row r="794" spans="1:11" ht="23.25" customHeight="1" thickTop="1" thickBot="1" x14ac:dyDescent="0.3">
      <c r="A794" s="18">
        <v>22402</v>
      </c>
      <c r="B794" s="19" t="s">
        <v>746</v>
      </c>
      <c r="C794" s="39" t="s">
        <v>1147</v>
      </c>
      <c r="D794" s="89">
        <v>1</v>
      </c>
      <c r="E794" s="92" t="s">
        <v>2433</v>
      </c>
      <c r="F794" s="142">
        <v>103</v>
      </c>
      <c r="G794" s="142">
        <v>136</v>
      </c>
      <c r="H794" s="1" t="s">
        <v>3012</v>
      </c>
      <c r="I794" s="41">
        <f t="shared" si="59"/>
        <v>103</v>
      </c>
      <c r="J794" s="75">
        <v>0</v>
      </c>
      <c r="K794" s="22">
        <f t="shared" si="60"/>
        <v>0</v>
      </c>
    </row>
    <row r="795" spans="1:11" ht="23.25" customHeight="1" thickTop="1" thickBot="1" x14ac:dyDescent="0.3">
      <c r="A795" s="18">
        <v>22403</v>
      </c>
      <c r="B795" s="19" t="s">
        <v>733</v>
      </c>
      <c r="C795" s="39" t="s">
        <v>1147</v>
      </c>
      <c r="D795" s="89">
        <v>1</v>
      </c>
      <c r="E795" s="92" t="s">
        <v>2434</v>
      </c>
      <c r="F795" s="142">
        <v>171</v>
      </c>
      <c r="G795" s="142">
        <v>227</v>
      </c>
      <c r="H795" s="1" t="s">
        <v>3012</v>
      </c>
      <c r="I795" s="41">
        <f t="shared" si="59"/>
        <v>171</v>
      </c>
      <c r="J795" s="75">
        <v>0</v>
      </c>
      <c r="K795" s="22">
        <f t="shared" si="60"/>
        <v>0</v>
      </c>
    </row>
    <row r="796" spans="1:11" ht="23.25" customHeight="1" thickTop="1" thickBot="1" x14ac:dyDescent="0.3">
      <c r="A796" s="18">
        <v>22419</v>
      </c>
      <c r="B796" s="19" t="s">
        <v>696</v>
      </c>
      <c r="C796" s="39" t="s">
        <v>1147</v>
      </c>
      <c r="D796" s="89">
        <v>1</v>
      </c>
      <c r="E796" s="92" t="s">
        <v>2435</v>
      </c>
      <c r="F796" s="142">
        <v>449</v>
      </c>
      <c r="G796" s="142">
        <v>597</v>
      </c>
      <c r="H796" s="1" t="s">
        <v>3012</v>
      </c>
      <c r="I796" s="41">
        <f t="shared" si="59"/>
        <v>449</v>
      </c>
      <c r="J796" s="75">
        <v>0</v>
      </c>
      <c r="K796" s="22">
        <f t="shared" si="60"/>
        <v>0</v>
      </c>
    </row>
    <row r="797" spans="1:11" ht="23.25" customHeight="1" thickTop="1" thickBot="1" x14ac:dyDescent="0.3">
      <c r="A797" s="18">
        <v>26584</v>
      </c>
      <c r="B797" s="19" t="s">
        <v>687</v>
      </c>
      <c r="C797" s="39" t="s">
        <v>1147</v>
      </c>
      <c r="D797" s="89">
        <v>1</v>
      </c>
      <c r="E797" s="92" t="s">
        <v>2436</v>
      </c>
      <c r="F797" s="142">
        <v>197</v>
      </c>
      <c r="G797" s="142">
        <v>263</v>
      </c>
      <c r="H797" s="1" t="s">
        <v>3012</v>
      </c>
      <c r="I797" s="41">
        <f t="shared" si="59"/>
        <v>197</v>
      </c>
      <c r="J797" s="75">
        <v>0</v>
      </c>
      <c r="K797" s="22">
        <f t="shared" si="60"/>
        <v>0</v>
      </c>
    </row>
    <row r="798" spans="1:11" ht="23.25" customHeight="1" thickTop="1" thickBot="1" x14ac:dyDescent="0.3">
      <c r="A798" s="18">
        <v>26585</v>
      </c>
      <c r="B798" s="19" t="s">
        <v>743</v>
      </c>
      <c r="C798" s="39" t="s">
        <v>1147</v>
      </c>
      <c r="D798" s="89">
        <v>1</v>
      </c>
      <c r="E798" s="92" t="s">
        <v>2437</v>
      </c>
      <c r="F798" s="142">
        <v>433</v>
      </c>
      <c r="G798" s="142">
        <v>574</v>
      </c>
      <c r="H798" s="1" t="s">
        <v>3012</v>
      </c>
      <c r="I798" s="41">
        <f t="shared" si="59"/>
        <v>433</v>
      </c>
      <c r="J798" s="75">
        <v>0</v>
      </c>
      <c r="K798" s="22">
        <f t="shared" si="60"/>
        <v>0</v>
      </c>
    </row>
    <row r="799" spans="1:11" ht="23.25" customHeight="1" thickTop="1" thickBot="1" x14ac:dyDescent="0.3">
      <c r="A799" s="18">
        <v>26586</v>
      </c>
      <c r="B799" s="19" t="s">
        <v>685</v>
      </c>
      <c r="C799" s="39" t="s">
        <v>1147</v>
      </c>
      <c r="D799" s="89">
        <v>1</v>
      </c>
      <c r="E799" s="92" t="s">
        <v>2438</v>
      </c>
      <c r="F799" s="142">
        <v>252</v>
      </c>
      <c r="G799" s="142">
        <v>334</v>
      </c>
      <c r="H799" s="1" t="s">
        <v>3012</v>
      </c>
      <c r="I799" s="41">
        <f t="shared" si="59"/>
        <v>252</v>
      </c>
      <c r="J799" s="75">
        <v>0</v>
      </c>
      <c r="K799" s="22">
        <f t="shared" si="60"/>
        <v>0</v>
      </c>
    </row>
    <row r="800" spans="1:11" ht="23.25" customHeight="1" thickTop="1" thickBot="1" x14ac:dyDescent="0.3">
      <c r="A800" s="18">
        <v>26587</v>
      </c>
      <c r="B800" s="19" t="s">
        <v>690</v>
      </c>
      <c r="C800" s="39" t="s">
        <v>1147</v>
      </c>
      <c r="D800" s="89">
        <v>1</v>
      </c>
      <c r="E800" s="92" t="s">
        <v>2439</v>
      </c>
      <c r="F800" s="142">
        <v>355</v>
      </c>
      <c r="G800" s="142">
        <v>473</v>
      </c>
      <c r="H800" s="1" t="s">
        <v>3012</v>
      </c>
      <c r="I800" s="41">
        <f t="shared" si="59"/>
        <v>355</v>
      </c>
      <c r="J800" s="75">
        <v>0</v>
      </c>
      <c r="K800" s="22">
        <f t="shared" si="60"/>
        <v>0</v>
      </c>
    </row>
    <row r="801" spans="1:11" ht="23.25" customHeight="1" thickTop="1" thickBot="1" x14ac:dyDescent="0.3">
      <c r="A801" s="18">
        <v>26588</v>
      </c>
      <c r="B801" s="19" t="s">
        <v>731</v>
      </c>
      <c r="C801" s="39" t="s">
        <v>1147</v>
      </c>
      <c r="D801" s="89">
        <v>1</v>
      </c>
      <c r="E801" s="92" t="s">
        <v>2440</v>
      </c>
      <c r="F801" s="142">
        <v>455</v>
      </c>
      <c r="G801" s="142">
        <v>606</v>
      </c>
      <c r="H801" s="1" t="s">
        <v>3012</v>
      </c>
      <c r="I801" s="41">
        <f t="shared" si="59"/>
        <v>455</v>
      </c>
      <c r="J801" s="75">
        <v>0</v>
      </c>
      <c r="K801" s="22">
        <f t="shared" si="60"/>
        <v>0</v>
      </c>
    </row>
    <row r="802" spans="1:11" ht="23.25" customHeight="1" thickTop="1" thickBot="1" x14ac:dyDescent="0.3">
      <c r="A802" s="18">
        <v>26589</v>
      </c>
      <c r="B802" s="19" t="s">
        <v>742</v>
      </c>
      <c r="C802" s="39" t="s">
        <v>1147</v>
      </c>
      <c r="D802" s="89">
        <v>1</v>
      </c>
      <c r="E802" s="92" t="s">
        <v>2441</v>
      </c>
      <c r="F802" s="142">
        <v>670</v>
      </c>
      <c r="G802" s="142">
        <v>890</v>
      </c>
      <c r="H802" s="1" t="s">
        <v>3012</v>
      </c>
      <c r="I802" s="41">
        <f t="shared" si="59"/>
        <v>670</v>
      </c>
      <c r="J802" s="75">
        <v>0</v>
      </c>
      <c r="K802" s="22">
        <f t="shared" si="60"/>
        <v>0</v>
      </c>
    </row>
    <row r="803" spans="1:11" ht="23.25" customHeight="1" thickTop="1" thickBot="1" x14ac:dyDescent="0.3">
      <c r="A803" s="18">
        <v>26590</v>
      </c>
      <c r="B803" s="19" t="s">
        <v>739</v>
      </c>
      <c r="C803" s="39" t="s">
        <v>1147</v>
      </c>
      <c r="D803" s="89">
        <v>1</v>
      </c>
      <c r="E803" s="92" t="s">
        <v>2442</v>
      </c>
      <c r="F803" s="142">
        <v>788</v>
      </c>
      <c r="G803" s="142">
        <v>1046</v>
      </c>
      <c r="H803" s="1" t="s">
        <v>3012</v>
      </c>
      <c r="I803" s="41">
        <f t="shared" si="59"/>
        <v>788</v>
      </c>
      <c r="J803" s="75">
        <v>0</v>
      </c>
      <c r="K803" s="22">
        <f t="shared" si="60"/>
        <v>0</v>
      </c>
    </row>
    <row r="804" spans="1:11" ht="23.25" customHeight="1" thickTop="1" thickBot="1" x14ac:dyDescent="0.3">
      <c r="A804" s="18">
        <v>26591</v>
      </c>
      <c r="B804" s="19" t="s">
        <v>699</v>
      </c>
      <c r="C804" s="39" t="s">
        <v>1147</v>
      </c>
      <c r="D804" s="89">
        <v>1</v>
      </c>
      <c r="E804" s="92" t="s">
        <v>2443</v>
      </c>
      <c r="F804" s="142">
        <v>1004</v>
      </c>
      <c r="G804" s="142">
        <v>1333</v>
      </c>
      <c r="H804" s="1" t="s">
        <v>3012</v>
      </c>
      <c r="I804" s="41">
        <f t="shared" si="59"/>
        <v>1004</v>
      </c>
      <c r="J804" s="75">
        <v>0</v>
      </c>
      <c r="K804" s="22">
        <f t="shared" si="60"/>
        <v>0</v>
      </c>
    </row>
    <row r="805" spans="1:11" ht="23.25" customHeight="1" thickTop="1" thickBot="1" x14ac:dyDescent="0.3">
      <c r="A805" s="18">
        <v>26592</v>
      </c>
      <c r="B805" s="19" t="s">
        <v>730</v>
      </c>
      <c r="C805" s="39" t="s">
        <v>1147</v>
      </c>
      <c r="D805" s="89">
        <v>1</v>
      </c>
      <c r="E805" s="92" t="s">
        <v>2444</v>
      </c>
      <c r="F805" s="142">
        <v>114</v>
      </c>
      <c r="G805" s="142">
        <v>150</v>
      </c>
      <c r="H805" s="1" t="s">
        <v>3012</v>
      </c>
      <c r="I805" s="41">
        <f t="shared" si="59"/>
        <v>114</v>
      </c>
      <c r="J805" s="75">
        <v>0</v>
      </c>
      <c r="K805" s="22">
        <f t="shared" si="60"/>
        <v>0</v>
      </c>
    </row>
    <row r="806" spans="1:11" ht="23.25" customHeight="1" thickTop="1" thickBot="1" x14ac:dyDescent="0.3">
      <c r="A806" s="18">
        <v>26593</v>
      </c>
      <c r="B806" s="19" t="s">
        <v>680</v>
      </c>
      <c r="C806" s="39" t="s">
        <v>1147</v>
      </c>
      <c r="D806" s="89">
        <v>1</v>
      </c>
      <c r="E806" s="92" t="s">
        <v>2445</v>
      </c>
      <c r="F806" s="142">
        <v>67</v>
      </c>
      <c r="G806" s="142">
        <v>88</v>
      </c>
      <c r="H806" s="1" t="s">
        <v>63</v>
      </c>
      <c r="I806" s="41">
        <f t="shared" si="59"/>
        <v>67</v>
      </c>
      <c r="J806" s="75">
        <v>0</v>
      </c>
      <c r="K806" s="22">
        <f t="shared" si="60"/>
        <v>0</v>
      </c>
    </row>
    <row r="807" spans="1:11" ht="23.25" customHeight="1" thickTop="1" thickBot="1" x14ac:dyDescent="0.3">
      <c r="A807" s="18">
        <v>27581</v>
      </c>
      <c r="B807" s="19" t="s">
        <v>707</v>
      </c>
      <c r="C807" s="39" t="s">
        <v>1147</v>
      </c>
      <c r="D807" s="89">
        <v>1</v>
      </c>
      <c r="E807" s="92" t="s">
        <v>2446</v>
      </c>
      <c r="F807" s="142">
        <v>134</v>
      </c>
      <c r="G807" s="142">
        <v>177</v>
      </c>
      <c r="H807" s="1" t="s">
        <v>3012</v>
      </c>
      <c r="I807" s="41">
        <f t="shared" si="59"/>
        <v>134</v>
      </c>
      <c r="J807" s="75">
        <v>0</v>
      </c>
      <c r="K807" s="22">
        <f t="shared" si="60"/>
        <v>0</v>
      </c>
    </row>
    <row r="808" spans="1:11" ht="23.25" customHeight="1" thickTop="1" thickBot="1" x14ac:dyDescent="0.3">
      <c r="A808" s="18">
        <v>34720</v>
      </c>
      <c r="B808" s="19" t="s">
        <v>717</v>
      </c>
      <c r="C808" s="39" t="s">
        <v>1147</v>
      </c>
      <c r="D808" s="89">
        <v>1</v>
      </c>
      <c r="E808" s="92" t="s">
        <v>2447</v>
      </c>
      <c r="F808" s="142">
        <v>308</v>
      </c>
      <c r="G808" s="142">
        <v>412</v>
      </c>
      <c r="H808" s="1" t="s">
        <v>3012</v>
      </c>
      <c r="I808" s="41">
        <f t="shared" si="59"/>
        <v>308</v>
      </c>
      <c r="J808" s="75">
        <v>0</v>
      </c>
      <c r="K808" s="22">
        <f t="shared" si="60"/>
        <v>0</v>
      </c>
    </row>
    <row r="809" spans="1:11" ht="23.25" customHeight="1" thickTop="1" thickBot="1" x14ac:dyDescent="0.3">
      <c r="A809" s="18">
        <v>34721</v>
      </c>
      <c r="B809" s="19" t="s">
        <v>715</v>
      </c>
      <c r="C809" s="39" t="s">
        <v>1147</v>
      </c>
      <c r="D809" s="89">
        <v>1</v>
      </c>
      <c r="E809" s="92" t="s">
        <v>2448</v>
      </c>
      <c r="F809" s="142">
        <v>368</v>
      </c>
      <c r="G809" s="142">
        <v>492</v>
      </c>
      <c r="H809" s="1" t="s">
        <v>3012</v>
      </c>
      <c r="I809" s="41">
        <f t="shared" ref="I809:I825" si="61">F809-F809*$I$8</f>
        <v>368</v>
      </c>
      <c r="J809" s="75">
        <v>0</v>
      </c>
      <c r="K809" s="22">
        <f t="shared" ref="K809:K825" si="62">J809*I809</f>
        <v>0</v>
      </c>
    </row>
    <row r="810" spans="1:11" ht="23.25" customHeight="1" thickTop="1" thickBot="1" x14ac:dyDescent="0.3">
      <c r="A810" s="18">
        <v>34722</v>
      </c>
      <c r="B810" s="19" t="s">
        <v>712</v>
      </c>
      <c r="C810" s="39" t="s">
        <v>1147</v>
      </c>
      <c r="D810" s="89">
        <v>1</v>
      </c>
      <c r="E810" s="92" t="s">
        <v>2449</v>
      </c>
      <c r="F810" s="142">
        <v>681</v>
      </c>
      <c r="G810" s="142">
        <v>903</v>
      </c>
      <c r="H810" s="1" t="s">
        <v>3012</v>
      </c>
      <c r="I810" s="41">
        <f t="shared" si="61"/>
        <v>681</v>
      </c>
      <c r="J810" s="75">
        <v>0</v>
      </c>
      <c r="K810" s="22">
        <f t="shared" si="62"/>
        <v>0</v>
      </c>
    </row>
    <row r="811" spans="1:11" ht="23.25" customHeight="1" thickTop="1" thickBot="1" x14ac:dyDescent="0.3">
      <c r="A811" s="18">
        <v>34723</v>
      </c>
      <c r="B811" s="19" t="s">
        <v>728</v>
      </c>
      <c r="C811" s="39" t="s">
        <v>1147</v>
      </c>
      <c r="D811" s="89">
        <v>1</v>
      </c>
      <c r="E811" s="92" t="s">
        <v>2450</v>
      </c>
      <c r="F811" s="142">
        <v>936</v>
      </c>
      <c r="G811" s="142">
        <v>1244</v>
      </c>
      <c r="H811" s="1" t="s">
        <v>63</v>
      </c>
      <c r="I811" s="41">
        <f t="shared" si="61"/>
        <v>936</v>
      </c>
      <c r="J811" s="75">
        <v>0</v>
      </c>
      <c r="K811" s="22">
        <f t="shared" si="62"/>
        <v>0</v>
      </c>
    </row>
    <row r="812" spans="1:11" ht="23.25" customHeight="1" thickTop="1" thickBot="1" x14ac:dyDescent="0.3">
      <c r="A812" s="18">
        <v>34724</v>
      </c>
      <c r="B812" s="19" t="s">
        <v>706</v>
      </c>
      <c r="C812" s="39" t="s">
        <v>1147</v>
      </c>
      <c r="D812" s="89">
        <v>1</v>
      </c>
      <c r="E812" s="92" t="s">
        <v>2451</v>
      </c>
      <c r="F812" s="142">
        <v>446</v>
      </c>
      <c r="G812" s="142">
        <v>592</v>
      </c>
      <c r="H812" s="1" t="s">
        <v>3012</v>
      </c>
      <c r="I812" s="41">
        <f t="shared" si="61"/>
        <v>446</v>
      </c>
      <c r="J812" s="75">
        <v>0</v>
      </c>
      <c r="K812" s="22">
        <f t="shared" si="62"/>
        <v>0</v>
      </c>
    </row>
    <row r="813" spans="1:11" ht="23.25" customHeight="1" thickTop="1" thickBot="1" x14ac:dyDescent="0.3">
      <c r="A813" s="18">
        <v>34725</v>
      </c>
      <c r="B813" s="19" t="s">
        <v>711</v>
      </c>
      <c r="C813" s="39" t="s">
        <v>1147</v>
      </c>
      <c r="D813" s="89">
        <v>1</v>
      </c>
      <c r="E813" s="92" t="s">
        <v>2452</v>
      </c>
      <c r="F813" s="142">
        <v>500</v>
      </c>
      <c r="G813" s="142">
        <v>663</v>
      </c>
      <c r="H813" s="1" t="s">
        <v>3012</v>
      </c>
      <c r="I813" s="41">
        <f t="shared" si="61"/>
        <v>500</v>
      </c>
      <c r="J813" s="75">
        <v>0</v>
      </c>
      <c r="K813" s="22">
        <f t="shared" si="62"/>
        <v>0</v>
      </c>
    </row>
    <row r="814" spans="1:11" ht="23.25" customHeight="1" thickTop="1" thickBot="1" x14ac:dyDescent="0.3">
      <c r="A814" s="18">
        <v>34726</v>
      </c>
      <c r="B814" s="19" t="s">
        <v>713</v>
      </c>
      <c r="C814" s="39" t="s">
        <v>1147</v>
      </c>
      <c r="D814" s="89">
        <v>1</v>
      </c>
      <c r="E814" s="92" t="s">
        <v>2453</v>
      </c>
      <c r="F814" s="142">
        <v>748</v>
      </c>
      <c r="G814" s="142">
        <v>996</v>
      </c>
      <c r="H814" s="1" t="s">
        <v>3012</v>
      </c>
      <c r="I814" s="41">
        <f t="shared" si="61"/>
        <v>748</v>
      </c>
      <c r="J814" s="75">
        <v>0</v>
      </c>
      <c r="K814" s="22">
        <f t="shared" si="62"/>
        <v>0</v>
      </c>
    </row>
    <row r="815" spans="1:11" ht="23.25" customHeight="1" thickTop="1" thickBot="1" x14ac:dyDescent="0.3">
      <c r="A815" s="18">
        <v>34727</v>
      </c>
      <c r="B815" s="19" t="s">
        <v>724</v>
      </c>
      <c r="C815" s="39" t="s">
        <v>1147</v>
      </c>
      <c r="D815" s="89">
        <v>1</v>
      </c>
      <c r="E815" s="92" t="s">
        <v>2454</v>
      </c>
      <c r="F815" s="142">
        <v>1050</v>
      </c>
      <c r="G815" s="142">
        <v>1395</v>
      </c>
      <c r="H815" s="1" t="s">
        <v>3012</v>
      </c>
      <c r="I815" s="41">
        <f t="shared" si="61"/>
        <v>1050</v>
      </c>
      <c r="J815" s="75">
        <v>0</v>
      </c>
      <c r="K815" s="22">
        <f t="shared" si="62"/>
        <v>0</v>
      </c>
    </row>
    <row r="816" spans="1:11" ht="23.25" customHeight="1" thickTop="1" thickBot="1" x14ac:dyDescent="0.3">
      <c r="A816" s="18">
        <v>34728</v>
      </c>
      <c r="B816" s="19" t="s">
        <v>698</v>
      </c>
      <c r="C816" s="39" t="s">
        <v>1147</v>
      </c>
      <c r="D816" s="89">
        <v>1</v>
      </c>
      <c r="E816" s="92" t="s">
        <v>2455</v>
      </c>
      <c r="F816" s="142">
        <v>881</v>
      </c>
      <c r="G816" s="142">
        <v>1171</v>
      </c>
      <c r="H816" s="1" t="s">
        <v>3012</v>
      </c>
      <c r="I816" s="41">
        <f t="shared" si="61"/>
        <v>881</v>
      </c>
      <c r="J816" s="75">
        <v>0</v>
      </c>
      <c r="K816" s="22">
        <f t="shared" si="62"/>
        <v>0</v>
      </c>
    </row>
    <row r="817" spans="1:11" ht="23.25" customHeight="1" thickTop="1" thickBot="1" x14ac:dyDescent="0.3">
      <c r="A817" s="18">
        <v>34729</v>
      </c>
      <c r="B817" s="19" t="s">
        <v>726</v>
      </c>
      <c r="C817" s="39" t="s">
        <v>1147</v>
      </c>
      <c r="D817" s="89">
        <v>1</v>
      </c>
      <c r="E817" s="92" t="s">
        <v>2456</v>
      </c>
      <c r="F817" s="142">
        <v>1474</v>
      </c>
      <c r="G817" s="142">
        <v>1958</v>
      </c>
      <c r="H817" s="1" t="s">
        <v>3012</v>
      </c>
      <c r="I817" s="41">
        <f t="shared" si="61"/>
        <v>1474</v>
      </c>
      <c r="J817" s="75">
        <v>0</v>
      </c>
      <c r="K817" s="22">
        <f t="shared" si="62"/>
        <v>0</v>
      </c>
    </row>
    <row r="818" spans="1:11" ht="23.25" customHeight="1" thickTop="1" thickBot="1" x14ac:dyDescent="0.3">
      <c r="A818" s="18">
        <v>34730</v>
      </c>
      <c r="B818" s="19" t="s">
        <v>734</v>
      </c>
      <c r="C818" s="39" t="s">
        <v>1147</v>
      </c>
      <c r="D818" s="89">
        <v>1</v>
      </c>
      <c r="E818" s="92" t="s">
        <v>2457</v>
      </c>
      <c r="F818" s="142">
        <v>2012</v>
      </c>
      <c r="G818" s="142">
        <v>2673</v>
      </c>
      <c r="H818" s="1" t="s">
        <v>3012</v>
      </c>
      <c r="I818" s="41">
        <f t="shared" si="61"/>
        <v>2012</v>
      </c>
      <c r="J818" s="75">
        <v>0</v>
      </c>
      <c r="K818" s="22">
        <f t="shared" si="62"/>
        <v>0</v>
      </c>
    </row>
    <row r="819" spans="1:11" ht="23.25" customHeight="1" thickTop="1" thickBot="1" x14ac:dyDescent="0.3">
      <c r="A819" s="18">
        <v>34731</v>
      </c>
      <c r="B819" s="19" t="s">
        <v>732</v>
      </c>
      <c r="C819" s="39" t="s">
        <v>1147</v>
      </c>
      <c r="D819" s="89">
        <v>1</v>
      </c>
      <c r="E819" s="92" t="s">
        <v>2458</v>
      </c>
      <c r="F819" s="142">
        <v>621</v>
      </c>
      <c r="G819" s="142">
        <v>826</v>
      </c>
      <c r="H819" s="1" t="s">
        <v>3012</v>
      </c>
      <c r="I819" s="41">
        <f t="shared" si="61"/>
        <v>621</v>
      </c>
      <c r="J819" s="75">
        <v>0</v>
      </c>
      <c r="K819" s="22">
        <f t="shared" si="62"/>
        <v>0</v>
      </c>
    </row>
    <row r="820" spans="1:11" ht="23.25" customHeight="1" thickTop="1" thickBot="1" x14ac:dyDescent="0.3">
      <c r="A820" s="18">
        <v>34732</v>
      </c>
      <c r="B820" s="19" t="s">
        <v>722</v>
      </c>
      <c r="C820" s="39" t="s">
        <v>1147</v>
      </c>
      <c r="D820" s="89">
        <v>1</v>
      </c>
      <c r="E820" s="92" t="s">
        <v>2459</v>
      </c>
      <c r="F820" s="142">
        <v>776</v>
      </c>
      <c r="G820" s="142">
        <v>1035</v>
      </c>
      <c r="H820" s="1" t="s">
        <v>3012</v>
      </c>
      <c r="I820" s="41">
        <f t="shared" si="61"/>
        <v>776</v>
      </c>
      <c r="J820" s="75">
        <v>0</v>
      </c>
      <c r="K820" s="22">
        <f t="shared" si="62"/>
        <v>0</v>
      </c>
    </row>
    <row r="821" spans="1:11" ht="23.25" customHeight="1" thickTop="1" thickBot="1" x14ac:dyDescent="0.3">
      <c r="A821" s="18">
        <v>34733</v>
      </c>
      <c r="B821" s="19" t="s">
        <v>719</v>
      </c>
      <c r="C821" s="39" t="s">
        <v>1147</v>
      </c>
      <c r="D821" s="89">
        <v>1</v>
      </c>
      <c r="E821" s="92" t="s">
        <v>2460</v>
      </c>
      <c r="F821" s="142">
        <v>1088</v>
      </c>
      <c r="G821" s="142">
        <v>1444</v>
      </c>
      <c r="H821" s="1" t="s">
        <v>63</v>
      </c>
      <c r="I821" s="41">
        <f t="shared" si="61"/>
        <v>1088</v>
      </c>
      <c r="J821" s="75">
        <v>0</v>
      </c>
      <c r="K821" s="22">
        <f t="shared" si="62"/>
        <v>0</v>
      </c>
    </row>
    <row r="822" spans="1:11" ht="23.25" customHeight="1" thickTop="1" thickBot="1" x14ac:dyDescent="0.3">
      <c r="A822" s="18">
        <v>34734</v>
      </c>
      <c r="B822" s="19" t="s">
        <v>721</v>
      </c>
      <c r="C822" s="39" t="s">
        <v>1147</v>
      </c>
      <c r="D822" s="89">
        <v>1</v>
      </c>
      <c r="E822" s="92" t="s">
        <v>2461</v>
      </c>
      <c r="F822" s="142">
        <v>1256</v>
      </c>
      <c r="G822" s="142">
        <v>1669</v>
      </c>
      <c r="H822" s="1" t="s">
        <v>3012</v>
      </c>
      <c r="I822" s="41">
        <f t="shared" si="61"/>
        <v>1256</v>
      </c>
      <c r="J822" s="75">
        <v>0</v>
      </c>
      <c r="K822" s="22">
        <f t="shared" si="62"/>
        <v>0</v>
      </c>
    </row>
    <row r="823" spans="1:11" ht="23.25" customHeight="1" thickTop="1" thickBot="1" x14ac:dyDescent="0.3">
      <c r="A823" s="18">
        <v>34735</v>
      </c>
      <c r="B823" s="19" t="s">
        <v>723</v>
      </c>
      <c r="C823" s="39" t="s">
        <v>1147</v>
      </c>
      <c r="D823" s="89">
        <v>1</v>
      </c>
      <c r="E823" s="92" t="s">
        <v>2462</v>
      </c>
      <c r="F823" s="142">
        <v>1547</v>
      </c>
      <c r="G823" s="142">
        <v>2056</v>
      </c>
      <c r="H823" s="1" t="s">
        <v>3012</v>
      </c>
      <c r="I823" s="41">
        <f t="shared" si="61"/>
        <v>1547</v>
      </c>
      <c r="J823" s="75">
        <v>0</v>
      </c>
      <c r="K823" s="22">
        <f t="shared" si="62"/>
        <v>0</v>
      </c>
    </row>
    <row r="824" spans="1:11" ht="23.25" customHeight="1" thickTop="1" thickBot="1" x14ac:dyDescent="0.3">
      <c r="A824" s="18">
        <v>2067360</v>
      </c>
      <c r="B824" s="19" t="s">
        <v>718</v>
      </c>
      <c r="C824" s="39" t="s">
        <v>1147</v>
      </c>
      <c r="D824" s="89">
        <v>1</v>
      </c>
      <c r="E824" s="92" t="s">
        <v>2463</v>
      </c>
      <c r="F824" s="142">
        <v>962</v>
      </c>
      <c r="G824" s="142">
        <v>1278</v>
      </c>
      <c r="H824" s="1" t="s">
        <v>3012</v>
      </c>
      <c r="I824" s="41">
        <f t="shared" si="61"/>
        <v>962</v>
      </c>
      <c r="J824" s="75">
        <v>0</v>
      </c>
      <c r="K824" s="22">
        <f t="shared" si="62"/>
        <v>0</v>
      </c>
    </row>
    <row r="825" spans="1:11" ht="23.25" customHeight="1" thickTop="1" thickBot="1" x14ac:dyDescent="0.3">
      <c r="A825" s="18">
        <v>2067420</v>
      </c>
      <c r="B825" s="19" t="s">
        <v>701</v>
      </c>
      <c r="C825" s="39" t="s">
        <v>1147</v>
      </c>
      <c r="D825" s="89">
        <v>1</v>
      </c>
      <c r="E825" s="92" t="s">
        <v>2464</v>
      </c>
      <c r="F825" s="142">
        <v>562</v>
      </c>
      <c r="G825" s="142">
        <v>747</v>
      </c>
      <c r="H825" s="1" t="s">
        <v>3012</v>
      </c>
      <c r="I825" s="41">
        <f t="shared" si="61"/>
        <v>562</v>
      </c>
      <c r="J825" s="75">
        <v>0</v>
      </c>
      <c r="K825" s="22">
        <f t="shared" si="62"/>
        <v>0</v>
      </c>
    </row>
    <row r="826" spans="1:11" ht="23.25" customHeight="1" thickTop="1" thickBot="1" x14ac:dyDescent="0.3">
      <c r="A826" s="21" t="s">
        <v>3163</v>
      </c>
      <c r="B826" s="35"/>
      <c r="C826" s="51"/>
      <c r="D826" s="51"/>
      <c r="E826" s="111"/>
      <c r="F826" s="52"/>
      <c r="G826" s="52"/>
      <c r="H826" s="47"/>
      <c r="I826" s="32"/>
      <c r="J826" s="33"/>
      <c r="K826" s="34"/>
    </row>
    <row r="827" spans="1:11" ht="16.5" thickTop="1" thickBot="1" x14ac:dyDescent="0.3">
      <c r="A827" s="18" t="s">
        <v>3154</v>
      </c>
      <c r="B827" s="19" t="s">
        <v>3133</v>
      </c>
      <c r="C827" s="39" t="s">
        <v>1147</v>
      </c>
      <c r="D827" s="89">
        <v>1</v>
      </c>
      <c r="E827" s="197"/>
      <c r="F827" s="142">
        <v>165</v>
      </c>
      <c r="G827" s="142">
        <v>230</v>
      </c>
      <c r="H827" s="1" t="s">
        <v>63</v>
      </c>
      <c r="I827" s="41">
        <f t="shared" ref="I827" si="63">F827-F827*$I$8</f>
        <v>165</v>
      </c>
      <c r="J827" s="75">
        <v>0</v>
      </c>
      <c r="K827" s="22">
        <f t="shared" ref="K827" si="64">J827*I827</f>
        <v>0</v>
      </c>
    </row>
    <row r="828" spans="1:11" ht="16.5" thickTop="1" thickBot="1" x14ac:dyDescent="0.3">
      <c r="A828" s="18" t="s">
        <v>3155</v>
      </c>
      <c r="B828" s="19" t="s">
        <v>3134</v>
      </c>
      <c r="C828" s="39" t="s">
        <v>1147</v>
      </c>
      <c r="D828" s="89">
        <v>1</v>
      </c>
      <c r="E828" s="197"/>
      <c r="F828" s="142">
        <v>191</v>
      </c>
      <c r="G828" s="142">
        <v>268</v>
      </c>
      <c r="H828" s="1" t="s">
        <v>63</v>
      </c>
      <c r="I828" s="41">
        <f t="shared" ref="I828:I841" si="65">F828-F828*$I$8</f>
        <v>191</v>
      </c>
      <c r="J828" s="75">
        <v>0</v>
      </c>
      <c r="K828" s="22">
        <f t="shared" ref="K828:K841" si="66">J828*I828</f>
        <v>0</v>
      </c>
    </row>
    <row r="829" spans="1:11" ht="16.5" thickTop="1" thickBot="1" x14ac:dyDescent="0.3">
      <c r="A829" s="18" t="s">
        <v>3156</v>
      </c>
      <c r="B829" s="19" t="s">
        <v>3132</v>
      </c>
      <c r="C829" s="39" t="s">
        <v>1147</v>
      </c>
      <c r="D829" s="89">
        <v>1</v>
      </c>
      <c r="E829" s="197"/>
      <c r="F829" s="142">
        <v>223</v>
      </c>
      <c r="G829" s="142">
        <v>312</v>
      </c>
      <c r="H829" s="1" t="s">
        <v>63</v>
      </c>
      <c r="I829" s="41">
        <f t="shared" si="65"/>
        <v>223</v>
      </c>
      <c r="J829" s="75">
        <v>0</v>
      </c>
      <c r="K829" s="22">
        <f t="shared" si="66"/>
        <v>0</v>
      </c>
    </row>
    <row r="830" spans="1:11" ht="16.5" thickTop="1" thickBot="1" x14ac:dyDescent="0.3">
      <c r="A830" s="18" t="s">
        <v>3125</v>
      </c>
      <c r="B830" s="19" t="s">
        <v>3128</v>
      </c>
      <c r="C830" s="39" t="s">
        <v>1147</v>
      </c>
      <c r="D830" s="89">
        <v>1</v>
      </c>
      <c r="E830" s="197"/>
      <c r="F830" s="142">
        <v>615</v>
      </c>
      <c r="G830" s="142">
        <v>861</v>
      </c>
      <c r="H830" s="1" t="s">
        <v>3012</v>
      </c>
      <c r="I830" s="41">
        <f t="shared" si="65"/>
        <v>615</v>
      </c>
      <c r="J830" s="75">
        <v>0</v>
      </c>
      <c r="K830" s="22">
        <f t="shared" si="66"/>
        <v>0</v>
      </c>
    </row>
    <row r="831" spans="1:11" ht="16.5" thickTop="1" thickBot="1" x14ac:dyDescent="0.3">
      <c r="A831" s="18" t="s">
        <v>3147</v>
      </c>
      <c r="B831" s="19" t="s">
        <v>3135</v>
      </c>
      <c r="C831" s="39" t="s">
        <v>1147</v>
      </c>
      <c r="D831" s="89">
        <v>1</v>
      </c>
      <c r="E831" s="197"/>
      <c r="F831" s="142">
        <v>674</v>
      </c>
      <c r="G831" s="142">
        <v>943</v>
      </c>
      <c r="H831" s="1" t="s">
        <v>3012</v>
      </c>
      <c r="I831" s="41">
        <f t="shared" si="65"/>
        <v>674</v>
      </c>
      <c r="J831" s="75">
        <v>0</v>
      </c>
      <c r="K831" s="22">
        <f t="shared" si="66"/>
        <v>0</v>
      </c>
    </row>
    <row r="832" spans="1:11" ht="16.5" thickTop="1" thickBot="1" x14ac:dyDescent="0.3">
      <c r="A832" s="18" t="s">
        <v>3148</v>
      </c>
      <c r="B832" s="19" t="s">
        <v>3136</v>
      </c>
      <c r="C832" s="39" t="s">
        <v>1147</v>
      </c>
      <c r="D832" s="89">
        <v>1</v>
      </c>
      <c r="E832" s="197"/>
      <c r="F832" s="142">
        <v>732</v>
      </c>
      <c r="G832" s="142">
        <v>1025</v>
      </c>
      <c r="H832" s="1" t="s">
        <v>3012</v>
      </c>
      <c r="I832" s="41">
        <f t="shared" si="65"/>
        <v>732</v>
      </c>
      <c r="J832" s="75">
        <v>0</v>
      </c>
      <c r="K832" s="22">
        <f t="shared" si="66"/>
        <v>0</v>
      </c>
    </row>
    <row r="833" spans="1:11" ht="16.5" thickTop="1" thickBot="1" x14ac:dyDescent="0.3">
      <c r="A833" s="18" t="s">
        <v>3126</v>
      </c>
      <c r="B833" s="19" t="s">
        <v>3129</v>
      </c>
      <c r="C833" s="39" t="s">
        <v>1147</v>
      </c>
      <c r="D833" s="89">
        <v>1</v>
      </c>
      <c r="E833" s="197"/>
      <c r="F833" s="142">
        <v>615</v>
      </c>
      <c r="G833" s="142">
        <v>861</v>
      </c>
      <c r="H833" s="1" t="s">
        <v>3012</v>
      </c>
      <c r="I833" s="41">
        <f t="shared" si="65"/>
        <v>615</v>
      </c>
      <c r="J833" s="75">
        <v>0</v>
      </c>
      <c r="K833" s="22">
        <f t="shared" si="66"/>
        <v>0</v>
      </c>
    </row>
    <row r="834" spans="1:11" ht="16.5" thickTop="1" thickBot="1" x14ac:dyDescent="0.3">
      <c r="A834" s="18" t="s">
        <v>3149</v>
      </c>
      <c r="B834" s="19" t="s">
        <v>3141</v>
      </c>
      <c r="C834" s="39" t="s">
        <v>1147</v>
      </c>
      <c r="D834" s="89">
        <v>1</v>
      </c>
      <c r="E834" s="197"/>
      <c r="F834" s="142">
        <v>674</v>
      </c>
      <c r="G834" s="142">
        <v>943</v>
      </c>
      <c r="H834" s="1" t="s">
        <v>3012</v>
      </c>
      <c r="I834" s="41">
        <f t="shared" si="65"/>
        <v>674</v>
      </c>
      <c r="J834" s="75">
        <v>0</v>
      </c>
      <c r="K834" s="22">
        <f t="shared" si="66"/>
        <v>0</v>
      </c>
    </row>
    <row r="835" spans="1:11" ht="16.5" thickTop="1" thickBot="1" x14ac:dyDescent="0.3">
      <c r="A835" s="18" t="s">
        <v>3127</v>
      </c>
      <c r="B835" s="19" t="s">
        <v>3130</v>
      </c>
      <c r="C835" s="39" t="s">
        <v>1147</v>
      </c>
      <c r="D835" s="89">
        <v>1</v>
      </c>
      <c r="E835" s="197"/>
      <c r="F835" s="142">
        <v>732</v>
      </c>
      <c r="G835" s="142">
        <v>1025</v>
      </c>
      <c r="H835" s="1" t="s">
        <v>3012</v>
      </c>
      <c r="I835" s="41">
        <f t="shared" si="65"/>
        <v>732</v>
      </c>
      <c r="J835" s="75">
        <v>0</v>
      </c>
      <c r="K835" s="22">
        <f t="shared" si="66"/>
        <v>0</v>
      </c>
    </row>
    <row r="836" spans="1:11" ht="16.5" thickTop="1" thickBot="1" x14ac:dyDescent="0.3">
      <c r="A836" s="18" t="s">
        <v>3157</v>
      </c>
      <c r="B836" s="19" t="s">
        <v>3138</v>
      </c>
      <c r="C836" s="39" t="s">
        <v>1147</v>
      </c>
      <c r="D836" s="89">
        <v>1</v>
      </c>
      <c r="E836" s="197"/>
      <c r="F836" s="142">
        <v>156</v>
      </c>
      <c r="G836" s="142">
        <v>219</v>
      </c>
      <c r="H836" s="1" t="s">
        <v>63</v>
      </c>
      <c r="I836" s="41">
        <f t="shared" si="65"/>
        <v>156</v>
      </c>
      <c r="J836" s="75">
        <v>0</v>
      </c>
      <c r="K836" s="22">
        <f t="shared" si="66"/>
        <v>0</v>
      </c>
    </row>
    <row r="837" spans="1:11" ht="16.5" thickTop="1" thickBot="1" x14ac:dyDescent="0.3">
      <c r="A837" s="18" t="s">
        <v>3158</v>
      </c>
      <c r="B837" s="19" t="s">
        <v>3139</v>
      </c>
      <c r="C837" s="39" t="s">
        <v>1147</v>
      </c>
      <c r="D837" s="89">
        <v>1</v>
      </c>
      <c r="E837" s="197"/>
      <c r="F837" s="142">
        <v>176</v>
      </c>
      <c r="G837" s="142">
        <v>247</v>
      </c>
      <c r="H837" s="1" t="s">
        <v>63</v>
      </c>
      <c r="I837" s="41">
        <f t="shared" si="65"/>
        <v>176</v>
      </c>
      <c r="J837" s="75">
        <v>0</v>
      </c>
      <c r="K837" s="22">
        <f t="shared" si="66"/>
        <v>0</v>
      </c>
    </row>
    <row r="838" spans="1:11" ht="16.5" thickTop="1" thickBot="1" x14ac:dyDescent="0.3">
      <c r="A838" s="18" t="s">
        <v>3159</v>
      </c>
      <c r="B838" s="19" t="s">
        <v>3140</v>
      </c>
      <c r="C838" s="39" t="s">
        <v>1147</v>
      </c>
      <c r="D838" s="89">
        <v>1</v>
      </c>
      <c r="E838" s="197"/>
      <c r="F838" s="142">
        <v>215</v>
      </c>
      <c r="G838" s="142">
        <v>301</v>
      </c>
      <c r="H838" s="1" t="s">
        <v>63</v>
      </c>
      <c r="I838" s="41">
        <f t="shared" si="65"/>
        <v>215</v>
      </c>
      <c r="J838" s="75">
        <v>0</v>
      </c>
      <c r="K838" s="22">
        <f t="shared" si="66"/>
        <v>0</v>
      </c>
    </row>
    <row r="839" spans="1:11" ht="16.5" thickTop="1" thickBot="1" x14ac:dyDescent="0.3">
      <c r="A839" s="18" t="s">
        <v>3160</v>
      </c>
      <c r="B839" s="19" t="s">
        <v>3137</v>
      </c>
      <c r="C839" s="39" t="s">
        <v>1147</v>
      </c>
      <c r="D839" s="89">
        <v>1</v>
      </c>
      <c r="E839" s="197"/>
      <c r="F839" s="142">
        <v>235</v>
      </c>
      <c r="G839" s="142">
        <v>329</v>
      </c>
      <c r="H839" s="1" t="s">
        <v>63</v>
      </c>
      <c r="I839" s="41">
        <f t="shared" si="65"/>
        <v>235</v>
      </c>
      <c r="J839" s="75">
        <v>0</v>
      </c>
      <c r="K839" s="22">
        <f t="shared" si="66"/>
        <v>0</v>
      </c>
    </row>
    <row r="840" spans="1:11" ht="16.5" thickTop="1" thickBot="1" x14ac:dyDescent="0.3">
      <c r="A840" s="18" t="s">
        <v>3161</v>
      </c>
      <c r="B840" s="19" t="s">
        <v>3131</v>
      </c>
      <c r="C840" s="39" t="s">
        <v>1147</v>
      </c>
      <c r="D840" s="89">
        <v>1</v>
      </c>
      <c r="E840" s="197"/>
      <c r="F840" s="142">
        <v>474</v>
      </c>
      <c r="G840" s="142">
        <v>701</v>
      </c>
      <c r="H840" s="1" t="s">
        <v>63</v>
      </c>
      <c r="I840" s="41">
        <f t="shared" si="65"/>
        <v>474</v>
      </c>
      <c r="J840" s="75">
        <v>0</v>
      </c>
      <c r="K840" s="22">
        <f t="shared" si="66"/>
        <v>0</v>
      </c>
    </row>
    <row r="841" spans="1:11" ht="16.5" thickTop="1" thickBot="1" x14ac:dyDescent="0.3">
      <c r="A841" s="18" t="s">
        <v>3162</v>
      </c>
      <c r="B841" s="19" t="s">
        <v>3142</v>
      </c>
      <c r="C841" s="39" t="s">
        <v>1147</v>
      </c>
      <c r="D841" s="89">
        <v>1</v>
      </c>
      <c r="E841" s="197"/>
      <c r="F841" s="142">
        <v>1895</v>
      </c>
      <c r="G841" s="142">
        <v>2646</v>
      </c>
      <c r="H841" s="1" t="s">
        <v>63</v>
      </c>
      <c r="I841" s="41">
        <f t="shared" si="65"/>
        <v>1895</v>
      </c>
      <c r="J841" s="75">
        <v>0</v>
      </c>
      <c r="K841" s="22">
        <f t="shared" si="66"/>
        <v>0</v>
      </c>
    </row>
    <row r="842" spans="1:11" ht="15.75" thickTop="1" x14ac:dyDescent="0.25"/>
  </sheetData>
  <sheetProtection formatCells="0" formatColumns="0" formatRows="0" deleteColumns="0" deleteRows="0"/>
  <autoFilter ref="A10:K841" xr:uid="{00000000-0009-0000-0000-000009000000}"/>
  <mergeCells count="9">
    <mergeCell ref="J7:J8"/>
    <mergeCell ref="K7:K8"/>
    <mergeCell ref="A7:A8"/>
    <mergeCell ref="B7:B8"/>
    <mergeCell ref="C7:C8"/>
    <mergeCell ref="E7:E8"/>
    <mergeCell ref="F7:F8"/>
    <mergeCell ref="G7:G8"/>
    <mergeCell ref="D7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Прайс</vt:lpstr>
      <vt:lpstr>Компрессоры</vt:lpstr>
      <vt:lpstr>Ресиверы</vt:lpstr>
      <vt:lpstr>Пневматика</vt:lpstr>
      <vt:lpstr>Окраска</vt:lpstr>
      <vt:lpstr>Масло</vt:lpstr>
      <vt:lpstr>Ручной инстурмент Арсенал</vt:lpstr>
      <vt:lpstr>Атака</vt:lpstr>
    </vt:vector>
  </TitlesOfParts>
  <Company>P8H61-M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Мокроусова Дарья Владимировна</dc:creator>
  <cp:lastModifiedBy>Гаврилов Сергей Геннадьевич</cp:lastModifiedBy>
  <dcterms:created xsi:type="dcterms:W3CDTF">2015-01-22T14:27:13Z</dcterms:created>
  <dcterms:modified xsi:type="dcterms:W3CDTF">2024-06-27T14:02:01Z</dcterms:modified>
</cp:coreProperties>
</file>